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13_ncr:1_{84E25C8E-1B7E-46DC-A392-63D16BA0C3EA}" xr6:coauthVersionLast="47" xr6:coauthVersionMax="47" xr10:uidLastSave="{00000000-0000-0000-0000-000000000000}"/>
  <bookViews>
    <workbookView xWindow="-120" yWindow="-120" windowWidth="29040" windowHeight="15720" tabRatio="855" xr2:uid="{00000000-000D-0000-FFFF-FFFF00000000}"/>
  </bookViews>
  <sheets>
    <sheet name="目次" sheetId="159" r:id="rId1"/>
    <sheet name="1株式情報" sheetId="175" r:id="rId2"/>
    <sheet name="2格付" sheetId="176" r:id="rId3"/>
    <sheet name="3社債" sheetId="177" r:id="rId4"/>
    <sheet name="4借入金明細" sheetId="178" r:id="rId5"/>
    <sheet name="5都市ガス製造設備_LNG船" sheetId="179" r:id="rId6"/>
    <sheet name="6価格指標、為替" sheetId="181" r:id="rId7"/>
    <sheet name="7海外上流、中下流" sheetId="182" r:id="rId8"/>
    <sheet name="8持分電源容量" sheetId="183" r:id="rId9"/>
    <sheet name="9再エネ普及貢献量" sheetId="186" r:id="rId10"/>
    <sheet name="10国内発電所" sheetId="184" r:id="rId11"/>
    <sheet name="11海外発電所" sheetId="185" r:id="rId12"/>
    <sheet name="12企業情報" sheetId="169" r:id="rId13"/>
    <sheet name="13財務データ" sheetId="170" r:id="rId14"/>
    <sheet name="14 セグメント" sheetId="171" r:id="rId15"/>
    <sheet name="15ESG" sheetId="172" r:id="rId16"/>
    <sheet name="16単位換算" sheetId="173" r:id="rId17"/>
  </sheets>
  <definedNames>
    <definedName name="_xlnm.Print_Area" localSheetId="10">'10国内発電所'!$A$1:$H$193</definedName>
    <definedName name="_xlnm.Print_Area" localSheetId="11">'11海外発電所'!$A$1:$H$64</definedName>
    <definedName name="_xlnm.Print_Area" localSheetId="12">'12企業情報'!$A$1:$N$28</definedName>
    <definedName name="_xlnm.Print_Area" localSheetId="13">'13財務データ'!$A$1:$M$324</definedName>
    <definedName name="_xlnm.Print_Area" localSheetId="14">'14 セグメント'!$A$1:$O$289</definedName>
    <definedName name="_xlnm.Print_Area" localSheetId="15">'15ESG'!$A$1:$M$102</definedName>
    <definedName name="_xlnm.Print_Area" localSheetId="16">'16単位換算'!$A$1:$F$24</definedName>
    <definedName name="_xlnm.Print_Area" localSheetId="1">'1株式情報'!$A$1:$H$37</definedName>
    <definedName name="_xlnm.Print_Area" localSheetId="2">'2格付'!$A$1:$L$9</definedName>
    <definedName name="_xlnm.Print_Area" localSheetId="3">'3社債'!$A$1:$G$34</definedName>
    <definedName name="_xlnm.Print_Area" localSheetId="4">'4借入金明細'!$A$1:$H$24</definedName>
    <definedName name="_xlnm.Print_Area" localSheetId="5">'5都市ガス製造設備_LNG船'!$A$1:$H$27</definedName>
    <definedName name="_xlnm.Print_Area" localSheetId="6">'6価格指標、為替'!$A$1:$L$33</definedName>
    <definedName name="_xlnm.Print_Area" localSheetId="7">'7海外上流、中下流'!$A$1:$L$41</definedName>
    <definedName name="_xlnm.Print_Area" localSheetId="8">'8持分電源容量'!$A$1:$L$24</definedName>
    <definedName name="_xlnm.Print_Area" localSheetId="9">'9再エネ普及貢献量'!$A$1:$L$35</definedName>
    <definedName name="_xlnm.Print_Area" localSheetId="0">目次!$B$1:$F$20</definedName>
    <definedName name="_xlnm.Print_Titles" localSheetId="10">'10国内発電所'!$1:$2</definedName>
    <definedName name="_xlnm.Print_Titles" localSheetId="11">'11海外発電所'!$1:$2</definedName>
    <definedName name="_xlnm.Print_Titles" localSheetId="13">'13財務データ'!$1:$1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 i="159" l="1"/>
  <c r="C9" i="159"/>
  <c r="E20" i="159" a="1"/>
  <c r="E20" i="159" s="1"/>
  <c r="C20" i="159" a="1"/>
  <c r="C20" i="159" s="1"/>
  <c r="E19" i="159"/>
  <c r="C19" i="159"/>
  <c r="E18" i="159" a="1"/>
  <c r="E18" i="159" s="1"/>
  <c r="C18" i="159" a="1"/>
  <c r="C18" i="159" s="1"/>
  <c r="E17" i="159" a="1"/>
  <c r="E17" i="159" s="1"/>
  <c r="C17" i="159" a="1"/>
  <c r="C17" i="159" s="1"/>
  <c r="E16" i="159" a="1"/>
  <c r="E16" i="159" s="1"/>
  <c r="C16" i="159" a="1"/>
  <c r="C16" i="159" s="1"/>
  <c r="E15" i="159" a="1"/>
  <c r="E15" i="159" s="1"/>
  <c r="C15" i="159" a="1"/>
  <c r="C15" i="159" s="1"/>
  <c r="E14" i="159" a="1"/>
  <c r="E14" i="159" s="1"/>
  <c r="C14" i="159" a="1"/>
  <c r="C14" i="159" s="1"/>
  <c r="E13" i="159" a="1"/>
  <c r="E13" i="159" s="1"/>
  <c r="C13" i="159" a="1"/>
  <c r="C13" i="159" s="1"/>
  <c r="E12" i="159" a="1"/>
  <c r="E12" i="159" s="1"/>
  <c r="C12" i="159" a="1"/>
  <c r="C12" i="159" s="1"/>
  <c r="E11" i="159" a="1"/>
  <c r="E11" i="159" s="1"/>
  <c r="C11" i="159" a="1"/>
  <c r="C11" i="159" s="1"/>
  <c r="E10" i="159" a="1"/>
  <c r="E10" i="159" s="1"/>
  <c r="C10" i="159" a="1"/>
  <c r="C10" i="159" s="1"/>
  <c r="E8" i="159" a="1"/>
  <c r="E8" i="159"/>
  <c r="C8" i="159" a="1"/>
  <c r="C8" i="159"/>
  <c r="E7" i="159" a="1"/>
  <c r="E7" i="159" s="1"/>
  <c r="C7" i="159" a="1"/>
  <c r="C7" i="159" s="1"/>
  <c r="E6" i="159" a="1"/>
  <c r="E6" i="159" s="1"/>
  <c r="C6" i="159" a="1"/>
  <c r="C6" i="159" s="1"/>
  <c r="E5" i="159" a="1"/>
  <c r="E5" i="159" s="1"/>
  <c r="C5" i="159" a="1"/>
  <c r="C5" i="159" s="1"/>
  <c r="E17" i="185" l="1"/>
  <c r="E39" i="185" s="1"/>
  <c r="E51" i="185" s="1"/>
  <c r="E15" i="18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<sst xmlns="http://schemas.openxmlformats.org/spreadsheetml/2006/main" count="4306" uniqueCount="1514">
  <si>
    <t>-</t>
  </si>
  <si>
    <t>-</t>
    <phoneticPr fontId="3"/>
  </si>
  <si>
    <t>タイ</t>
  </si>
  <si>
    <t>サンライズ</t>
  </si>
  <si>
    <t>LNG</t>
  </si>
  <si>
    <t>オーストラリア</t>
  </si>
  <si>
    <t>ゴーゴン</t>
  </si>
  <si>
    <t>LNG・コンデンセート</t>
  </si>
  <si>
    <t>イクシス</t>
  </si>
  <si>
    <t>サビン・シェールガスプロジェクト</t>
  </si>
  <si>
    <t>天然ガス・コンデンセート・天然ガス液</t>
  </si>
  <si>
    <t>米国</t>
  </si>
  <si>
    <t>City-OG Gas Energy Services</t>
  </si>
  <si>
    <t>ガス販売事業</t>
  </si>
  <si>
    <t>シンガポール</t>
  </si>
  <si>
    <t>液化事業</t>
  </si>
  <si>
    <t>NS-OG Energy Solutions (Thailand)</t>
  </si>
  <si>
    <t>コージェネレーション事業</t>
  </si>
  <si>
    <t>PT OSAKA GAS INDONESIA</t>
  </si>
  <si>
    <t>ガス販売・エネルギーサービス関連事業</t>
  </si>
  <si>
    <t>インドネシア</t>
  </si>
  <si>
    <t>天然ガス供給事業</t>
  </si>
  <si>
    <t>ベトナム</t>
  </si>
  <si>
    <t>2021.6.3</t>
    <phoneticPr fontId="3"/>
  </si>
  <si>
    <t>2031.6.3</t>
    <phoneticPr fontId="3"/>
  </si>
  <si>
    <t>2041.6.3</t>
    <phoneticPr fontId="3"/>
  </si>
  <si>
    <t>#43</t>
    <phoneticPr fontId="3"/>
  </si>
  <si>
    <t>2051.6.2</t>
    <phoneticPr fontId="3"/>
  </si>
  <si>
    <t>LNG</t>
    <phoneticPr fontId="3"/>
  </si>
  <si>
    <t>2022.6.2</t>
    <phoneticPr fontId="3"/>
  </si>
  <si>
    <t>2032.6.2</t>
    <phoneticPr fontId="3"/>
  </si>
  <si>
    <t>2042.6.2</t>
    <phoneticPr fontId="3"/>
  </si>
  <si>
    <t>2052.5.31</t>
    <phoneticPr fontId="3"/>
  </si>
  <si>
    <t>2022.9.1</t>
    <phoneticPr fontId="3"/>
  </si>
  <si>
    <t>2032.9.1</t>
    <phoneticPr fontId="3"/>
  </si>
  <si>
    <t>2042.9.1</t>
    <phoneticPr fontId="3"/>
  </si>
  <si>
    <t>2052.8.30</t>
    <phoneticPr fontId="3"/>
  </si>
  <si>
    <t>インド都市ガス事業</t>
  </si>
  <si>
    <t>16.3</t>
  </si>
  <si>
    <t>17.3</t>
  </si>
  <si>
    <t>18.3</t>
  </si>
  <si>
    <t>19.3</t>
  </si>
  <si>
    <t>20.3</t>
  </si>
  <si>
    <t>21.3</t>
  </si>
  <si>
    <t>22.3</t>
  </si>
  <si>
    <t>23.3</t>
  </si>
  <si>
    <t>%</t>
  </si>
  <si>
    <t>火力発電所</t>
  </si>
  <si>
    <t>泉北製造所第1工場</t>
  </si>
  <si>
    <t>天然ガス・ＧＴＣＣ</t>
  </si>
  <si>
    <t>大阪府</t>
  </si>
  <si>
    <t>姫路製造所</t>
  </si>
  <si>
    <t>天然ガス・ＧＴＣＣ等</t>
  </si>
  <si>
    <t>兵庫県</t>
  </si>
  <si>
    <t>泉北天然ガス発電所</t>
  </si>
  <si>
    <t>2009年4-11月</t>
  </si>
  <si>
    <t>福島天然ガス発電所</t>
  </si>
  <si>
    <t>2020年4-8月</t>
  </si>
  <si>
    <t>福島県</t>
  </si>
  <si>
    <t>酉島エネルギーセンター</t>
  </si>
  <si>
    <t>宇治エネルギーセンター</t>
  </si>
  <si>
    <t>摂津エネルギーセンター</t>
  </si>
  <si>
    <t>天然ガス・ガスエンジン</t>
  </si>
  <si>
    <t>千里エネルギーセンター</t>
  </si>
  <si>
    <t>船町発電所</t>
  </si>
  <si>
    <t>姫路製造所 冷熱発電</t>
  </si>
  <si>
    <t>冷熱発電</t>
  </si>
  <si>
    <t>再生可能エネルギー発電所</t>
  </si>
  <si>
    <t>葉山風力発電所</t>
  </si>
  <si>
    <t>風力</t>
  </si>
  <si>
    <t>高知県</t>
  </si>
  <si>
    <t>広川明神山風力発電所</t>
  </si>
  <si>
    <t>和歌山県</t>
  </si>
  <si>
    <t>由良風力発電所</t>
  </si>
  <si>
    <t>肥前風力発電所</t>
  </si>
  <si>
    <t>佐賀県</t>
  </si>
  <si>
    <t>肥前南風力発電所</t>
  </si>
  <si>
    <t>山口県</t>
  </si>
  <si>
    <t>尻別風力発電所</t>
  </si>
  <si>
    <t>北海道</t>
  </si>
  <si>
    <t>野辺地陸奥湾風力発電所</t>
  </si>
  <si>
    <t>青森県</t>
  </si>
  <si>
    <t>酉島太陽光発電所</t>
  </si>
  <si>
    <t>太陽光</t>
  </si>
  <si>
    <t>酉島第二太陽光発電所</t>
  </si>
  <si>
    <t>勝央太陽光発電所</t>
  </si>
  <si>
    <t>岡山県</t>
  </si>
  <si>
    <t>広川明神山太陽光発電所</t>
  </si>
  <si>
    <t>Daigas大分みらいソーラー発電所</t>
  </si>
  <si>
    <t>大分県</t>
  </si>
  <si>
    <t>由良太陽光発電所（北・南）</t>
  </si>
  <si>
    <t>桑原城メガソーラー(No.4)</t>
  </si>
  <si>
    <t>鹿児島県</t>
  </si>
  <si>
    <t>茨城県北茨城市磯原町特高発電所</t>
    <phoneticPr fontId="3"/>
  </si>
  <si>
    <t>茨城県</t>
  </si>
  <si>
    <t>三沢太陽光発電所</t>
  </si>
  <si>
    <t>八幡太陽光発電所</t>
  </si>
  <si>
    <t>太陽光、他</t>
  </si>
  <si>
    <t>名古屋発電所（バイオマス混焼5%）</t>
  </si>
  <si>
    <t>バイオマス</t>
  </si>
  <si>
    <t>愛知県</t>
  </si>
  <si>
    <t>名古屋第2発電所（バイオマス混焼30%）</t>
  </si>
  <si>
    <t>松阪木質バイオマス発電所</t>
  </si>
  <si>
    <t>三重県</t>
  </si>
  <si>
    <t>市原バイオマス発電所</t>
  </si>
  <si>
    <t>千葉県</t>
  </si>
  <si>
    <t>袖ケ浦バイオマス発電所</t>
  </si>
  <si>
    <t>広畑バイオマス発電所</t>
  </si>
  <si>
    <t>徳島津田バイオマス発電所</t>
  </si>
  <si>
    <t>徳島県</t>
  </si>
  <si>
    <t>和歌山県</t>
    <phoneticPr fontId="3"/>
  </si>
  <si>
    <t>天然ガス・GTCC</t>
    <phoneticPr fontId="3"/>
  </si>
  <si>
    <t>米国 ニューヨーク州</t>
  </si>
  <si>
    <t>スリーリバーズ</t>
    <phoneticPr fontId="3"/>
  </si>
  <si>
    <t>ブライターフューチャー</t>
    <phoneticPr fontId="3"/>
  </si>
  <si>
    <t>米国 ノースカロライナ州</t>
    <phoneticPr fontId="3"/>
  </si>
  <si>
    <t>合計</t>
  </si>
  <si>
    <t>Jacobi Carbons AB</t>
  </si>
  <si>
    <t>Osaka Gas USA Corporation</t>
  </si>
  <si>
    <t>Osaka Gas Australia Pty Ltd</t>
  </si>
  <si>
    <t>km</t>
  </si>
  <si>
    <t>℃</t>
  </si>
  <si>
    <t>％</t>
  </si>
  <si>
    <t>23.6</t>
  </si>
  <si>
    <t>22.6</t>
  </si>
  <si>
    <t>21.6</t>
  </si>
  <si>
    <t>20.6</t>
  </si>
  <si>
    <t>19.6</t>
  </si>
  <si>
    <t>㈱OGCTS(-20.3)</t>
  </si>
  <si>
    <t>24.3</t>
  </si>
  <si>
    <t>ベトナム</t>
    <phoneticPr fontId="3"/>
  </si>
  <si>
    <t>31MWh / 8MW</t>
  </si>
  <si>
    <t>大阪府</t>
    <rPh sb="0" eb="3">
      <t>オオサカフ</t>
    </rPh>
    <phoneticPr fontId="3"/>
  </si>
  <si>
    <t>佐賀県</t>
    <rPh sb="0" eb="3">
      <t>サガケン</t>
    </rPh>
    <phoneticPr fontId="3"/>
  </si>
  <si>
    <t>#50</t>
    <phoneticPr fontId="3"/>
  </si>
  <si>
    <t>2023.6.2</t>
    <phoneticPr fontId="3"/>
  </si>
  <si>
    <t>2028.6.2</t>
    <phoneticPr fontId="3"/>
  </si>
  <si>
    <t>#51</t>
    <phoneticPr fontId="3"/>
  </si>
  <si>
    <t>2033.6.2</t>
    <phoneticPr fontId="3"/>
  </si>
  <si>
    <t>#52</t>
    <phoneticPr fontId="3"/>
  </si>
  <si>
    <t>2043.6.2</t>
    <phoneticPr fontId="3"/>
  </si>
  <si>
    <t>2080.9.10</t>
    <phoneticPr fontId="3"/>
  </si>
  <si>
    <t>Australian Integrated Carbon Pty Ltd</t>
  </si>
  <si>
    <t>石油換算トン
（TOE）</t>
    <phoneticPr fontId="3"/>
  </si>
  <si>
    <t>MW</t>
  </si>
  <si>
    <t>■EBITDA</t>
  </si>
  <si>
    <t>24.6</t>
  </si>
  <si>
    <t>A+</t>
    <phoneticPr fontId="3"/>
  </si>
  <si>
    <t>洋野太陽光発電所</t>
  </si>
  <si>
    <t>2024.5.30</t>
    <phoneticPr fontId="3"/>
  </si>
  <si>
    <t>2034.5.30</t>
    <phoneticPr fontId="3"/>
  </si>
  <si>
    <t>2044.5.30</t>
    <phoneticPr fontId="3"/>
  </si>
  <si>
    <t>2054.5.29</t>
    <phoneticPr fontId="3"/>
  </si>
  <si>
    <t>北海道</t>
    <rPh sb="0" eb="3">
      <t>ホッカイドウ</t>
    </rPh>
    <phoneticPr fontId="3"/>
  </si>
  <si>
    <t>A-1</t>
    <phoneticPr fontId="3"/>
  </si>
  <si>
    <t>Clean Max Osaka Gas Renewable Energy各発電所</t>
    <phoneticPr fontId="3"/>
  </si>
  <si>
    <t>風力</t>
    <phoneticPr fontId="3"/>
  </si>
  <si>
    <t>インド</t>
    <phoneticPr fontId="3"/>
  </si>
  <si>
    <t>MSCI SELECTION INDEXES</t>
  </si>
  <si>
    <t>25.6</t>
  </si>
  <si>
    <t>25.3</t>
  </si>
  <si>
    <t>2026年3月末時点
As of March 31, 2026</t>
  </si>
  <si>
    <t>計
Total</t>
  </si>
  <si>
    <t>合計
Total</t>
  </si>
  <si>
    <t>場所
Location</t>
  </si>
  <si>
    <t>主な事業
Main business</t>
  </si>
  <si>
    <t>オマーン
Oman</t>
  </si>
  <si>
    <t>オーストラリア
Australia</t>
  </si>
  <si>
    <t>EII</t>
  </si>
  <si>
    <t>インドネシア
Indonesia</t>
  </si>
  <si>
    <t>AGP International Holdings Pte. Ltd.</t>
  </si>
  <si>
    <t>DAIGAS SJ CGD PTE. LTD.</t>
  </si>
  <si>
    <t>Everfuel</t>
  </si>
  <si>
    <t>合計
Total</t>
    <phoneticPr fontId="3"/>
  </si>
  <si>
    <t>2026年6月末時点
As of the end of June 2026</t>
    <phoneticPr fontId="3"/>
  </si>
  <si>
    <t>定格容量(MWh)/定格出力 (MW)
Rated Capacity (MWh) / Rated Output (MW)</t>
  </si>
  <si>
    <t>運転開始時期
Start of operation</t>
  </si>
  <si>
    <t>従業員、子会社等
Employees, subsidiaries, etc.</t>
  </si>
  <si>
    <t>従業員数
Number of employees</t>
  </si>
  <si>
    <t>人
person</t>
  </si>
  <si>
    <t>社
society</t>
  </si>
  <si>
    <t>政府及び地方公共団体
Government and Local Governments</t>
  </si>
  <si>
    <t>金融機関
Financial Institutions</t>
  </si>
  <si>
    <t>金融商品取引業者
Financial Instruments Business Operator</t>
  </si>
  <si>
    <t>その他の法人
Other Corporations</t>
  </si>
  <si>
    <t>外国法人等
Foreign corporations, etc.</t>
  </si>
  <si>
    <t>個人その他
Individuals and others</t>
  </si>
  <si>
    <t>■配当額の推移
■ Trends in Dividend Amounts</t>
  </si>
  <si>
    <t>一株当たり年間配当金
Annual dividend per share</t>
  </si>
  <si>
    <t>円
yen</t>
  </si>
  <si>
    <t>百万円
million yen</t>
  </si>
  <si>
    <t>■自己株式の取得
■ Acquisition of Treasury Stock</t>
  </si>
  <si>
    <t>取得総額
Total Acquisition Amount</t>
  </si>
  <si>
    <t>取得株式数
Number of shares acquired</t>
  </si>
  <si>
    <t>千株
thousand plants</t>
  </si>
  <si>
    <t>売上高
Net sales</t>
  </si>
  <si>
    <t>営業利益
Operating profit</t>
  </si>
  <si>
    <t>経常利益
Ordinary profit</t>
  </si>
  <si>
    <t>親会社株主に帰属する当期純利益
Profit attributable to owners of parent</t>
  </si>
  <si>
    <t>セグメント利益
Segment Profit</t>
  </si>
  <si>
    <t>タイムラグ差損益
Time lag profit and loss</t>
  </si>
  <si>
    <t>数理計算上の差異の費用処理額（利益影響）
Expense Processing Amount for Actuarial Differences (Impact on Profit)</t>
  </si>
  <si>
    <t>■資産・負債
■ Assets and Liabilities</t>
  </si>
  <si>
    <t>総資産
Total assets</t>
  </si>
  <si>
    <t>純資産
net assets</t>
  </si>
  <si>
    <t>自己資本
equity capital</t>
  </si>
  <si>
    <t>負債
Debt</t>
  </si>
  <si>
    <t>有利子負債
interest-bearing debt</t>
  </si>
  <si>
    <t>発行済みハイブリッド社債
Issued hybrid corporate bonds</t>
  </si>
  <si>
    <t>■キャッシュ・フロー
■ Cash Flow</t>
  </si>
  <si>
    <t>営業活動によるキャッシュ・フロー
Cash flows from operating activities</t>
  </si>
  <si>
    <t>投資活動によるキャッシュ・フロー
Cash flows from investing activities</t>
  </si>
  <si>
    <t>財務活動によるキャッシュ・フロー
Cash flows from financing activities</t>
  </si>
  <si>
    <t>フリーキャッシュフロー
free cash flow</t>
  </si>
  <si>
    <t>現金及び現金同等物の期末残高
Cash and cash equivalents at end of period</t>
  </si>
  <si>
    <t>■投資
■ Investment</t>
  </si>
  <si>
    <t>投資額合計（1+2）
Total investment amount (1+2)</t>
  </si>
  <si>
    <t>品質向上投資 1
Quality Improvement Investment 1</t>
  </si>
  <si>
    <t>成長投資 2
Growth Investment 2</t>
  </si>
  <si>
    <t>設備投資額（投資額合計の内数）
Capital Investment Amount (Amount of Total Investment)</t>
  </si>
  <si>
    <t>1. セグメント利益 (■売上高・利益) - --[ 営業利益＋持分法投資損益]
1. Segment Profit (■Net Sales/Profit) - -- [Operating Profit + Equity-method Investment Gain/Loss]</t>
  </si>
  <si>
    <t>4. 負債 (■資産・負債) - --18.3期実績は「税効果会計に係る会計基準」の一部改正を考慮して算定
4. Liabilities (■ Assets and Liabilities) - -- Third Fiscal Year results calculated considering partial revisions to the "Accounting Standards for Tax Effect Accounting"</t>
  </si>
  <si>
    <t>5. 発行済みハイブリッド社債 (■資産・負債) - --有利子負債の内数
5. Issued Hybrid Bonds (■ Assets &amp; Liabilities) - -- Amount of interest-bearing debt</t>
  </si>
  <si>
    <t>6. フリーキャッシュフロー (■キャッシュ・フロー) - --[営業活動によるキャッシュ・フロー + 投資活動によるキャッシュ・フロー]
6. Free Cash Flow (■ Cash Flow) - -- [Cash Flow from Operating Activities + Cash Flow from Investing Activities]</t>
  </si>
  <si>
    <t>7. 設備投資額（投資額合計の内数） (■投資) - --[投資額合計-出資額(M&amp;A、既存関係会社への追加出資等）]
7. Capital Investment Amount (Amount of Total Investment) (■Investment) - -- [Total Investment - Investment Amount (M&amp;A, Additional Investment in Existing Affiliates, etc.)]</t>
  </si>
  <si>
    <t>8. BS関連項目は各3月末時点
8. BS-related items as of the end of March</t>
  </si>
  <si>
    <t>10. 24.3期から当社及び一部の国内連結子会社はグループ通算制度へ移行。
10. From the third fiscal year of 2024, our company and some domestic consolidated subsidiaries will transition to the group consolidation system.</t>
  </si>
  <si>
    <t>主要な経営指標
Key Management Indicators</t>
  </si>
  <si>
    <t>■収益性
■ Profitability</t>
  </si>
  <si>
    <t>売上高営業利益率
Operating profit margin on sales</t>
  </si>
  <si>
    <t>売上高経常利益率
Ordinary Profit Margin</t>
  </si>
  <si>
    <t>売上高当期純利益率
Profit margin on net sales</t>
  </si>
  <si>
    <t>■効率性
■ Efficiency</t>
  </si>
  <si>
    <t>総資産当期純利益率（ROA）
Return on Assets (ROA)</t>
  </si>
  <si>
    <t>自己資本当期純利益率（ROE）
Return on Equity (ROE)</t>
  </si>
  <si>
    <t>投下資本利益率（ROIC）
Return on Invested Capital (ROIC)</t>
  </si>
  <si>
    <t>総資産回転率
Total Asset Turnover</t>
  </si>
  <si>
    <t>回
Return</t>
  </si>
  <si>
    <t>■安全性
■ Safety</t>
  </si>
  <si>
    <t>自己資本比率①
Equity Ratio (1)</t>
  </si>
  <si>
    <t>自己資本比率②
Capital Adequacy Ratio (2)</t>
  </si>
  <si>
    <t>倍
times</t>
  </si>
  <si>
    <t>一株当たり当期純利益 (EPS) 
Earnings per Share (EPS)</t>
  </si>
  <si>
    <t>円/株
yen/share</t>
  </si>
  <si>
    <t>一株当たり純資産 (BPS) 
Net Assets Per Share (BPS)</t>
  </si>
  <si>
    <t>一株当たりキャッシュ・フロー (CFPS) 
Cash Flow Per Share (CFPS)</t>
  </si>
  <si>
    <t>一株当たり配当額
Dividend per share</t>
  </si>
  <si>
    <t>1. 売上高営業利益率 (■収益性) - --[営業利益 / 売上高 × 100]
1. Operating Profit Margin on Sales (■ Profitability) - --[Operating Profit / Net Sales × 100]</t>
  </si>
  <si>
    <t>2. 売上高経常利益率 (■収益性) - --[経常利益 / 売上高 × 100]
2. Ordinary Profit Margin (■ Profitability) - --[Ordinary Profit / Net Sales × 100]</t>
  </si>
  <si>
    <t>3. 売上高当期純利益率 (■収益性) - --[親会社株主に帰属する当期純利益 / 売上高 × 100]
3. Net Profit Margin on Sales (■ Profitability) - --[Net Income Attributable to Parent Company Shareholders / Net Sales × 100]</t>
  </si>
  <si>
    <t>4. 総資産当期純利益率（ROA） (■効率性) - --[親会社株主に帰属する当期純利益 / 平均総資産 ×100]
4. Return on Total Assets (ROA) (■ Efficiency) - --[Net Income Attributable to Parent Shareholders / Average Total Assets ×100]</t>
  </si>
  <si>
    <t>5. 自己資本当期純利益率（ROE） (■効率性) - --[親会社株主に帰属する当期純利益 / 平均自己資本 ×100]
5. Return on Equity (ROE) (■ Efficiency) - --[Net Income Attributable to Parent Shareholders / Average Equity ×100]</t>
  </si>
  <si>
    <t>7. 総資産回転率 (■効率性) - --[売上高 / 平均総資産]
7. Total Asset Turnover (■ Efficiency) - -- [Net Sales / Average Total Assets]</t>
  </si>
  <si>
    <t>8. ■安全性 - 自己資本比率① --- [期末自己資本 / 期末総資産 × 100] 発行済ハイブリッド社債の資本性50%考慮
8. ■ Safety - Equity Ratio (1) --- [Period-end Equity / Ending Total Assets × 100] Considering 50% Capital Ratio of Issued Hybrid Bonds</t>
  </si>
  <si>
    <t>9. ■安全性 - 自己資本比率② --- [期末自己資本 / 期末総資産 × 100]
9. ■ Safety - Equity Ratio (2) --- [Period-end Equity / Period-end Total Assets × 100]</t>
  </si>
  <si>
    <t>10. ■安全性 - D/E比率① --- [期末有利子負債 / 期末自己資本] 発行済ハイブリッド社債の資本性50%考慮
10. ■ Safety - D/E Ratio (1) --- [End-of-Period Interest-Bearing Debt / Period-End Equity] Considering 50% Capital Value of Issued Hybrid Bonds</t>
  </si>
  <si>
    <t>11. ■安全性 - D/E比率② --- [期末有利子負債 / 期末自己資本]
11. ■ Safety - D/E Ratio (2) --- [Ending Interest-Bearing Debt / Ending Equity Capital]</t>
  </si>
  <si>
    <t>14. ■株式指標 - EBITDA②--- [EBITDA① - 持分法投資損益]
14. ■ Equity Indicators - EBITDA(2)--- [EBITDA(1) - Equity Method Investment Gain/Loss]</t>
  </si>
  <si>
    <t>16. 一株当たり純資産 (BPS)  (■株式指標) - --[期末自己資本 / 期末発行済株式数（自己株式除く）]
16. Net Assets Per Share (BPS) (■ Equity Indicator) - -- [Fiscal Year-End Equity / Number of Shares Outstanding at Year-End (excluding Treasury Shares)]</t>
  </si>
  <si>
    <t>17. 一株当たりキャッシュ・フロー (CFPS)  (■株式指標) - --[営業活動によるキャッシュ・フロー / 期中平均株式数（自己株式除く）]
17. Cash Flow Per Share (CFPS) (■ Equity Indicator) - --[Cash Flow from Operating Activities / Average Number of Shares During the Period (Excluding Treasury Shares)]</t>
  </si>
  <si>
    <t>28. 18.3期実績は「税効果会計に係る会計基準」の一部改正を考慮して算定。
28. The results for the third fiscal year of 2018 are calculated considering partial revisions to the "Accounting Standards for Tax Effect Accounting."</t>
  </si>
  <si>
    <t>29. 17.3期以前は、2017年10月の株式併合影響（5→1株）を考慮して算定。
29. For periods prior to 17.3, calculations were calculated considering the impact of the stock consolidation in October 2017 (5→1 share).</t>
  </si>
  <si>
    <t>31. 24.3期から当社及び一部の国内連結子会社はグループ通算制度へ移行。
31. From the third fiscal year of 2024, our company and some domestic consolidated subsidiaries will transition to the group consolidation system.</t>
  </si>
  <si>
    <t>売上原価
Cost of goods sold</t>
  </si>
  <si>
    <t>売上総利益
Gross profit</t>
  </si>
  <si>
    <t>供給販売費及び一般管理費
Supply and selling expenses and general and administrative expenses</t>
  </si>
  <si>
    <t>営業外収益合計
Total Non-operating Revenue</t>
  </si>
  <si>
    <t>受取利息
Interest received</t>
  </si>
  <si>
    <t>受取配当金
Dividends Received</t>
  </si>
  <si>
    <t>為替差益
exchange gain</t>
  </si>
  <si>
    <t>持分法による投資利益
Equity-method investment returns</t>
  </si>
  <si>
    <t>関係会社投資有価証券売却益
Gains from Securities Sale of Affiliated Company Investments</t>
  </si>
  <si>
    <t>設備負担金収入
Income from equipment contribution fees</t>
  </si>
  <si>
    <t>雑収入
miscellaneous income</t>
  </si>
  <si>
    <t>その他
Other</t>
  </si>
  <si>
    <t>営業外費用合計
Total Non-operating Expenses</t>
  </si>
  <si>
    <t>支払利息
interest payment</t>
  </si>
  <si>
    <t>子会社株式売却損
Loss on Subsidiary Stock Sale</t>
  </si>
  <si>
    <t>持分法による投資損失
Equity Method Investment Losses</t>
  </si>
  <si>
    <t>雑支出
miscellaneous expenses</t>
  </si>
  <si>
    <t>特別利益合計
Total Special Income</t>
  </si>
  <si>
    <t>固定資産売却益
Gains from Fixed Asset Sales</t>
  </si>
  <si>
    <t>投資有価証券売却益
Gains from the sale of investment securities</t>
  </si>
  <si>
    <t>受取保険金
Insurance Proceeds Received</t>
  </si>
  <si>
    <t>特別損失合計
Total Special Losses</t>
  </si>
  <si>
    <t>災害による損失
Losses from disasters</t>
  </si>
  <si>
    <t>のれん償却額
goodwill depreciation amount</t>
  </si>
  <si>
    <t>減損損失
impairment loss</t>
  </si>
  <si>
    <t>事業構造改善費用
Business Structure Improvement Costs</t>
  </si>
  <si>
    <t>固定資産圧縮損
Fixed Asset Compression Loss</t>
  </si>
  <si>
    <t>投資有価証券評価損
Investment Securities Valuation Loss</t>
  </si>
  <si>
    <t>関係会社株式売却損
Loss on Sale of Shares in Affiliates</t>
  </si>
  <si>
    <t>税金等調整前当期純利益
Net Income Before Tax and Other Adjustments</t>
  </si>
  <si>
    <t>法人税、住民税及び事業税
Corporate tax, resident tax, and business tax</t>
  </si>
  <si>
    <t>法人税等調整額
Corporate Tax Adjustment Amount</t>
  </si>
  <si>
    <t>法人税等合計
Total Corporate Taxes</t>
  </si>
  <si>
    <t>当期純利益
Net Income for the Period</t>
  </si>
  <si>
    <t>非支配株主に帰属する当期純利益
Net income attributable to non-controlling shareholders</t>
  </si>
  <si>
    <t>1. 24.3期から当社及び一部の国内連結子会社はグループ通算制度へ移行。
1. From the third fiscal year of 2024, our company and some domestic consolidated subsidiaries will transition to the group consolidated system.</t>
  </si>
  <si>
    <t>流動資産合計
Total current assets</t>
  </si>
  <si>
    <t>現金及び預金
Cash and Deposits</t>
  </si>
  <si>
    <t>有価証券
Securities</t>
  </si>
  <si>
    <t>リース債権及びリース投資資産
Leased Claims and Leased Investment Assets</t>
  </si>
  <si>
    <t>棚卸資産
Inventory assets</t>
  </si>
  <si>
    <t>貸倒引当金
Doubtful Provisions</t>
  </si>
  <si>
    <t>固定資産合計
Total Fixed Assets</t>
  </si>
  <si>
    <t>有形固定資産合計
Total Tangible Fixed Assets</t>
  </si>
  <si>
    <t>製造設備
manufacturing equipment</t>
  </si>
  <si>
    <t>供給設備
supply equipment</t>
  </si>
  <si>
    <t>業務設備
Business Equipment</t>
  </si>
  <si>
    <t>その他の設備
Other Facilities</t>
  </si>
  <si>
    <t>建物及び構築物（純額）
Buildings and structures (net value)</t>
  </si>
  <si>
    <t>機械装置及び運搬具（純額）
Machinery and transport equipment (net value)</t>
  </si>
  <si>
    <t>土地
land</t>
  </si>
  <si>
    <t>建設仮勘定
Construction Preliminary Account</t>
  </si>
  <si>
    <t>その他（純額）
Other (Net)</t>
  </si>
  <si>
    <t>無形固定資産
Intangible fixed asset</t>
  </si>
  <si>
    <t>のれん
goodwill</t>
  </si>
  <si>
    <t>投資その他の資産合計
Total investments and other assets</t>
  </si>
  <si>
    <t>投資有価証券
Investment securities</t>
  </si>
  <si>
    <t>長期貸付金
long-term loan</t>
  </si>
  <si>
    <t>退職給付に係る資産
Assets related to retirement benefits</t>
  </si>
  <si>
    <t>繰延税金資産
Deferred tax assets</t>
  </si>
  <si>
    <t>資産合計
Total assets</t>
  </si>
  <si>
    <t>その他有価証券評価差額金
Other securities valuation differences</t>
  </si>
  <si>
    <t>繰延ヘッジ損益
Deferred Hedge Gains and Losses</t>
  </si>
  <si>
    <t>土地再評価差額金
Land revaluation difference</t>
  </si>
  <si>
    <t>為替換算調整勘定
Currency Conversion Adjustment Account</t>
  </si>
  <si>
    <t>2. 24.3期から当社及び一部の国内連結子会社はグループ通算制度へ移行。
2. From the third fiscal year of 2024, our company and some domestic consolidated subsidiaries will transition to the group consolidation system.</t>
  </si>
  <si>
    <t>3. 18.3期実績は「税効果会計に係る会計基準」の一部改正を考慮して算定。
3. The results for the third fiscal year of 2018 are calculated considering partial revisions to the "Accounting Standards for Tax Effect Accounting."</t>
  </si>
  <si>
    <t>連結包括利益計算書
Consolidated Income Statement</t>
  </si>
  <si>
    <t>その他の包括利益合計
Total Other Comprehensive Income</t>
  </si>
  <si>
    <t>退職給付に係る調整額
Adjustment amount related to retirement benefits</t>
  </si>
  <si>
    <t>持分法適用会社に対する
持分相当額
For equity-method companies
Equivalent equity</t>
  </si>
  <si>
    <t>包括利益
Inclusive interests</t>
  </si>
  <si>
    <t>親会社株主に係る包括利益
Comprehensive Income Attributable to Parent Company Shareholders</t>
  </si>
  <si>
    <t>非支配株主に係る包括利益
Comprehensive Income Attributable to Non-Controlling Shareholders</t>
  </si>
  <si>
    <t>減価償却費
depreciation expense</t>
  </si>
  <si>
    <t>長期前払費用償却額
Long-term prepaid expense amortization amount</t>
  </si>
  <si>
    <t>保安対策引当金の増減額（減少）
Increase (or decrease) in the security measures reserve</t>
  </si>
  <si>
    <t>器具保証引当金の増減額（減少）
Increase or decrease in equipment guarantee reserve amount (decrease)</t>
  </si>
  <si>
    <t>受取利息及び受取配当金
Interest and Dividends Received</t>
  </si>
  <si>
    <t>持分法による投資損益（-は益）
Equity method investment profit or loss (-is gain)</t>
  </si>
  <si>
    <t>投資有価証券売却損益(-は益）
Profit or loss on sale of investment securities (-is profit)</t>
  </si>
  <si>
    <t>関係会社投資有価証券売却損益(-は益）
Gain/Loss on Securities Sale of Affiliated Company Investment (-is Gain)</t>
  </si>
  <si>
    <t>投資有価証券評価損益(益）
Investment Securities Valuation Gain (Gain)</t>
  </si>
  <si>
    <t>固定資産売却損益(益）
Gain/Loss on Sale of Fixed Assets</t>
  </si>
  <si>
    <t>売上債権の増減額（-は増加）
Change in accounts receivable (-indicates increase)</t>
  </si>
  <si>
    <t>棚卸資産の増減額（-は増加）
Changes in Inventory (-: an increase)</t>
  </si>
  <si>
    <t>仕入債務の増減額（-は減少）
Change in Accounts Payable (- indicates decrease)</t>
  </si>
  <si>
    <t>未払費用の増減額（-は減少）
Change in accrued expenses (-indicates decrease)</t>
  </si>
  <si>
    <t>未払消費税等の増減額（減少）
Changes (decreases) in unpaid consumption tax, etc.</t>
  </si>
  <si>
    <t>小計
subtotal</t>
  </si>
  <si>
    <t>利息及び配当金の受取額
Interest and Dividend Amounts</t>
  </si>
  <si>
    <t>利息の支払額
Interest payment amount</t>
  </si>
  <si>
    <t>法人税等の支払額
Amount of corporate tax and other payments</t>
  </si>
  <si>
    <t>有価証券の取得による支出
Expenditures for acquiring securities</t>
  </si>
  <si>
    <t>有形固定資産の取得による支出
Expenditures for the acquisition of tangible fixed assets</t>
  </si>
  <si>
    <t>有形固定資産の売却による収入
Income from the sale of tangible fixed assets</t>
  </si>
  <si>
    <t>無形固定資産の取得による支出
Expenditures from the acquisition of intangible fixed assets</t>
  </si>
  <si>
    <t>長期前払費用の取得による支出
Expenditures from Acquisition of Long-Term Prepaid Costs</t>
  </si>
  <si>
    <t>投資有価証券の取得による支出
Expenditures for Acquisition of Investment Securities</t>
  </si>
  <si>
    <t>投資有価証券の売却による収入
Income from the sale of investment securities</t>
  </si>
  <si>
    <t>関係会社株式の売却による収入
Income from the sale of shares in affiliated companies</t>
  </si>
  <si>
    <t>関係会社株式の有償減資による収入
Income from Paid Capital Reduction of Affiliated Company Shares</t>
  </si>
  <si>
    <t>連結の範囲の変更を伴う子会社株式の取得
による支出/収入
Acquisition of subsidiary shares with changes in the scope of consolidation
Expenditure/Income</t>
  </si>
  <si>
    <t>連結の範囲の変更を伴う子会社株式の売却
による収入/支出
Sale of subsidiary shares with a change in the scope of consolidation
Income/Expenditure</t>
  </si>
  <si>
    <t>長期貸付けによる支出
Expenditures through long-term loans</t>
  </si>
  <si>
    <t>長期貸付金の回収による収入
Income from Collection of Long-term Loans</t>
  </si>
  <si>
    <t>定期預金の払戻による収入
Income from Refunds of Time Deposits</t>
  </si>
  <si>
    <t>連結の範囲の変更を伴わない子会社株式の
取得による支出
Subsidiary shares that do not involve changes to the scope of consolidation
Expenditure from acquisition</t>
  </si>
  <si>
    <t>コマーシャル・ペーパーの純増減額（減少）
Net Change (Decrease) in Commercial Paper</t>
  </si>
  <si>
    <t>短期借入金の純増減額（減少）
Net change (decrease) in short-term borrowings</t>
  </si>
  <si>
    <t>長期借入れによる収入
Income from Long-Term Borrowing</t>
  </si>
  <si>
    <t>長期借入金の返済による支出
Expenditures for repaying long-term loans</t>
  </si>
  <si>
    <t>社債の発行による収入
Income from Issuing Corporate Bonds</t>
  </si>
  <si>
    <t>社債の償還による支出
Expenditures through bond redemption</t>
  </si>
  <si>
    <t>ファイナンス・リース債務の返済による支出
Expenditures from the repayment of finance lease debt</t>
  </si>
  <si>
    <t>非支配株主からの払込みによる収入
Income from payments from non-controlling shareholders</t>
  </si>
  <si>
    <t>自己株式の取得による支出
Expenditures from Acquisition of Treasury Stock</t>
  </si>
  <si>
    <t>配当金の支払額
Dividend Payment Amount</t>
  </si>
  <si>
    <t>非支配株主への配当金の支払額
Amount of dividends paid to non-controlling shareholders</t>
  </si>
  <si>
    <t>非支配株主への払戻による支出
Expenditures for Refunds to Non-controlling Shareholders</t>
  </si>
  <si>
    <t>現金及び現金同等物に係る換算差額
Differences in Conversion for Cash and Cash Equivalents</t>
  </si>
  <si>
    <t>現金及び現金同等物の増減額(-は減少）　
Changes in cash and cash equivalents (- indicates decrease)</t>
  </si>
  <si>
    <t>現金及び現金同等物の期首残高
Beginning balances of cash and cash equivalents</t>
  </si>
  <si>
    <t>セグメント別情報
Segment Information</t>
  </si>
  <si>
    <t>■売上高
■ Sales</t>
  </si>
  <si>
    <t>連結
Consolidated</t>
  </si>
  <si>
    <t>国内エネルギー
Domestic Energy</t>
  </si>
  <si>
    <t>海外エネルギー
International Energy</t>
  </si>
  <si>
    <t>ライフ&amp;ビジネスソリューション
Life &amp; Business Solutions</t>
  </si>
  <si>
    <t>調整
Adjustments</t>
  </si>
  <si>
    <t>ガス(-17.3）
Gas (-17.3)</t>
  </si>
  <si>
    <t>LPG・電力・その他エネルギー(-17.3）
LPG, electricity, and other energy (-17.3%)</t>
  </si>
  <si>
    <t>国内エネルギー・ガス(-21.3）
Domestic Energy &amp; Gas (-21.3)</t>
  </si>
  <si>
    <t>国内エネルギー・電力(-21.3）
Domestic Energy and Electricity (-21.3%)</t>
  </si>
  <si>
    <t>■セグメント利益
■ Segment Profit</t>
  </si>
  <si>
    <t>タイムラグ差損益（国内エネ内数）
Time lag difference profit and loss (domestic energy portion)</t>
  </si>
  <si>
    <t>数理計算上の差異の費用処理額（国内エネ内数・利益影響で記載）
Amount of expense processing for differences in actuarial calculations (listed under domestic energy revenue and profit impact)</t>
  </si>
  <si>
    <t>■セグメント資産
■ Segment Assets</t>
  </si>
  <si>
    <t>■セグメント資産セグメント利益率
■ Segment Assets Segment Profit Margin</t>
  </si>
  <si>
    <t>■減価償却費 + のれん償却費
■ Depreciation + Norian goodwill depreciation</t>
  </si>
  <si>
    <t>■持分法適用会社への投資額
■ Investment amount in equity-method companies</t>
  </si>
  <si>
    <t>■設備投資額
■ Capital Investment Amount</t>
  </si>
  <si>
    <t>■研究開発費
■ Research and Development Expenses</t>
  </si>
  <si>
    <t>■従業員数
■ Number of Employees</t>
  </si>
  <si>
    <t>人
persons</t>
  </si>
  <si>
    <t>1. ■セグメント利益 - ---[営業利益 + 持分法投資損益]
1. ■ Segment Profit - --- [Operating Profit + Equity-method Investment Profit or Loss]</t>
  </si>
  <si>
    <t>5. ■EBITDA -  ---[営業利益＋減価償却費＋のれん償却費（びわ湖ブルーエナジー㈱ののれん一括償却除く） + 持分法投資損益]
5. ■EBITDA - --- [Operating profit + depreciation + goodwill amortization (excluding goodwill amortization of Biwako Blue Energy Co., Ltd.) + equity method investment gains and losses]</t>
  </si>
  <si>
    <t>6. 15.3期より再生可能エネルギー事業の取扱いを変更。「環境・非エネルギー」セグメントに含めていた再生可能エネルギー事業を、事業内容に応じ、「ＬＰＧ・電力・その他エネルギー」セグメント、「海外エネルギー」セグメントに移管。セグメント名を「環境・非エネルギー」セグメントから「ライフ＆ビジネスソリューション」セグメントに変更。
6. Changed the handling of renewable energy business from the third fiscal year of 2015. The renewable energy business, previously included in the "Environment &amp; Non-Energy" segment, was transferred to the "LPG, Electricity, and Other Energy" and "Overseas Energy" segments according to the business content. Segment name changed from "Environment &amp; Non-Energy" to "Life &amp; Business Solutions" segment.</t>
  </si>
  <si>
    <t>7. 18.3期より事業区分を変更。「LPG・電力・その他エネルギー」セグメントに区分していた発電及び電気の販売事業等を独立させ、セグメント名称を「国内エネルギー・電力」とし、LNG販売事業、LPG販売事業、産業ガス販売事業等を「ガス」セグメントに移管し、セグメント名称を「国内エネルギー・ガス」に変更。
7. Changed business divisions from fiscal year 18 and 3. The power generation and electricity sales businesses, previously classified under the "LPG, Electricity, and Other Energy" segment, were separated and renamed "Domestic Energy &amp; Electricity." LNG sales, LPG sales, and industrial gas sales businesses were transferred to the "Gas" segment, and the segment name was changed to "Domestic Energy &amp; Gas."</t>
  </si>
  <si>
    <t>8. 18.3期実績は「税効果会計に係る会計基準」の一部改正を考慮して算定
8. Results for the third fiscal year 2018 are calculated considering partial revisions to the "Accounting Standards for Tax Effect Accounting."</t>
  </si>
  <si>
    <t>11. 22.3期より、国内エネルギー・ガスと国内エネルギー・電力を国内エネルギーへ統合し、大阪ガスインターナショナルトランスポート㈱等を海外エネルギーから国内エネルギーに移管。併せて、大阪ガス㈱（国内エネルギー・ガス）に含まれる海外エネルギーのための営業費用を海外エネルギーに移管。
From the 2022 and 3rd fiscal years, domestic energy and gas and domestic energy and electricity will be integrated into domestic energy, and Osaka Gas International Transport Co., Ltd. and others will be transferred from overseas energy to domestic energy. At the same time, operating expenses for overseas energy included in Osaka Gas Co., Ltd. (Domestic Energy &amp; Gas) were transferred to overseas energy.</t>
  </si>
  <si>
    <t>国内エネルギー内訳
Domestic Energy Breakdown</t>
  </si>
  <si>
    <t>大阪ガス㈱
Osaka Gas Co., Ltd.</t>
  </si>
  <si>
    <t>大阪ガスネットワーク㈱
Osaka Gas Network Co., Ltd.</t>
  </si>
  <si>
    <t>大阪ガスマーケティング㈱
Osaka Gas Marketing Co., Ltd.</t>
  </si>
  <si>
    <t>Daigasエナジー㈱
Daigas Energy Co., Ltd.</t>
  </si>
  <si>
    <t>大阪ガスインターナショナルトランスポート㈱
Osaka Gas International Transport Co., Ltd.</t>
  </si>
  <si>
    <t>大阪ガス住宅設備㈱ (-20.3)
Osaka Gas Housing Equipment Co., Ltd. (-20.3)</t>
  </si>
  <si>
    <t>持分法による投資利益又は損失(国内エネルギー・ガス)(-21.3）
Equity method investment gains or losses (domestic energy and gas) (-2021.3)</t>
  </si>
  <si>
    <t>持分法による投資利益又は損失(国内エネルギー・電力)(-21.3）
Equity method investment gains or losses (Domestic Energy &amp; Power) (-2021.3)</t>
  </si>
  <si>
    <t>1. 大阪ガスネットワーク㈱ (■売上高) - --22年4月に導管部門の法的分離を実施
1. Osaka Gas Network Co., Ltd. (■Sales) - -- Legal separation of the pipeline division implemented in April 2022</t>
  </si>
  <si>
    <t>2. ■セグメント利益 - セグメント利益---[営業利益 + 持分法投資損益]
2. ■ Segment Profit - Segment Profit --- [Operating Profit + Equity-method Investment Profit or Loss]</t>
  </si>
  <si>
    <t>4. ㈱OGCTS(-20.3) (■セグメント利益) - -- 2015年1月1日付で社名を(㈱)クリエイティブテクノソリューションから㈱ OGCTSに変更。
4. OGCTS Co., Ltd. (-20.3) (■ Segment Profit) - -- Changed company name from Creative Techno Solution Co., Ltd. to OGCTS Co., Ltd. as of January 1, 2015.</t>
  </si>
  <si>
    <t>5. 15.3期より再生可能エネルギー事業の取扱いを変更。「環境・非エネルギー」セグメントに含めていた再生可能エネルギー事業を、事業内容に応じ、「ＬＰＧ・電力・その他エネルギー」セグメント、「海外エネルギー」セグメントに移管。セグメント名を「環境・非エネルギー」セグメントから「ライフ＆ビジネスソリューション」セグメントに変更。
5. Changed the handling of renewable energy business from the third fiscal year of 15. The renewable energy business, previously included in the "Environment &amp; Non-Energy" segment, was transferred to the "LPG, Electricity, and Other Energy" and "Overseas Energy" segments according to the business content. Segment name changed from "Environment &amp; Non-Energy" to "Life &amp; Business Solutions" segment.</t>
  </si>
  <si>
    <t>国内エネルギー/事業データ
Domestic Energy / Business Data</t>
  </si>
  <si>
    <t>■ガス事業利益（大阪ガス）
■ Gas Business Profit (Osaka Gas)</t>
  </si>
  <si>
    <t>ガス事業売上高
Gas Business Sales</t>
  </si>
  <si>
    <t>原材料費(利益影響）
Raw material costs (impact on profits)</t>
  </si>
  <si>
    <t>ガス事業粗利
Gross Profit from Gas Business</t>
  </si>
  <si>
    <t>タイムラグ差損益（ガス）
Time lag difference profit and loss (gas)</t>
  </si>
  <si>
    <t>■国内ガス販売量
■ Domestic Gas Sales Volume</t>
  </si>
  <si>
    <t>個別ガス販売量計
Individual Gas Sales Volume Meter</t>
  </si>
  <si>
    <t>百万m3
million m³</t>
  </si>
  <si>
    <t>家庭用・個別 (-21.3)
Home Use &amp; Individual Items (-21.3)</t>
  </si>
  <si>
    <t>業務用等・個別 (-21.3)
Commercial, etc. &amp; Individual (-21.3)</t>
  </si>
  <si>
    <t>うち商業用(-17.3)
Of which, commercial use (-17.3)</t>
  </si>
  <si>
    <t>うち公・医療用 (-17.3)
Of which, public and medical use (-17.3)</t>
  </si>
  <si>
    <t>うち工業用 (-17.3)
Of which, industrial (-17.3)</t>
  </si>
  <si>
    <t>うち他ガス事業者向け (-17.3)
Of which, for other gas providers (-17.3)</t>
  </si>
  <si>
    <t>うち大口供給(-17.3)
Of which, large supply (-17.3)</t>
  </si>
  <si>
    <t>m3/月･件
m3/month, number</t>
  </si>
  <si>
    <t>国内ガス販売量計(連結)
Domestic Gas Sales Volume Meter (Consolidated)</t>
  </si>
  <si>
    <t>千件
thousand contracts</t>
  </si>
  <si>
    <t>■国内電力利益
■ Domestic Power Profit</t>
  </si>
  <si>
    <t>電力利益
Electricity profit</t>
  </si>
  <si>
    <t>タイムラグ差損益（電力）
Time lag profit and loss (electricity)</t>
  </si>
  <si>
    <t>■国内電力販売量
■ Domestic electricity sales volume</t>
  </si>
  <si>
    <t>小売
Retail</t>
  </si>
  <si>
    <t>百万kWh
million kWh</t>
  </si>
  <si>
    <t>卸等
Wait</t>
  </si>
  <si>
    <t>■お客さまアカウント数
■ Number of Customer Accounts</t>
  </si>
  <si>
    <t>お客さまアカウント数合計
Total number of customer accounts</t>
  </si>
  <si>
    <t>ガスアカウント数
Number of gas accounts</t>
  </si>
  <si>
    <t>電力アカウント数
Number of electricity accounts</t>
  </si>
  <si>
    <t>その他アカウント数
Number of Other Accounts</t>
  </si>
  <si>
    <t>■主要ガス機器販売実績
■ Major Gas Equipment Sales Record</t>
  </si>
  <si>
    <t>家庭用ガスコージェネレーションシステム販売台数
Number of Units Sold for Residential Gas Cogeneration Systems</t>
  </si>
  <si>
    <t>台
platform</t>
  </si>
  <si>
    <t>千kW
kilokW</t>
  </si>
  <si>
    <t>■導管延長の推移(大阪ガスネットワーク）
■ Trends in pipeline extension (Osaka Gas Network)</t>
  </si>
  <si>
    <t>高圧
high pressure</t>
  </si>
  <si>
    <t>中圧A 
Medium Pressure A</t>
  </si>
  <si>
    <t>中圧B
Medium Pressure B</t>
  </si>
  <si>
    <t>低圧本管
Low-pressure main pipe</t>
  </si>
  <si>
    <t>本管計
main tube meter</t>
  </si>
  <si>
    <t>支管
branch pipe</t>
  </si>
  <si>
    <t>本支管計
Main branch pipe meter</t>
  </si>
  <si>
    <t>供給管
supply pipe</t>
  </si>
  <si>
    <t>本支供管計
This branch of supply and management</t>
  </si>
  <si>
    <t>■Daigasグループ LNG取扱量
■ Daigas Group LNG Handling Volume</t>
  </si>
  <si>
    <t>ブルネイ
Brunei</t>
  </si>
  <si>
    <t>千トン
thousand tons</t>
  </si>
  <si>
    <t>マレーシア
Malaysia</t>
  </si>
  <si>
    <t>ロシア
Russia</t>
  </si>
  <si>
    <t>カタール
Qatar</t>
  </si>
  <si>
    <t>パプアニューギニア
Papua New Guinea</t>
  </si>
  <si>
    <t>アメリカ
United States</t>
  </si>
  <si>
    <t>1. ガス事業売上高 (■ガス事業利益（大阪ガス）) - --17.3期以前は [ガス売上 + 託送供給収益] で試算
1. Gas Business Sales (■ Gas Business Profit (Osaka Gas)) - -- Estimated as [Gas Sales + Consignment Supply Revenue] prior to 17.3</t>
  </si>
  <si>
    <t>3. タイムラグ差損益（ガス） (■ガス事業利益（大阪ガス）) - --21.3期から電力事業のタイムラグ差損益を除く
3. Time Lag Profit (Gas) (■ Gas Business Profit (Osaka Gas)) - -- Excluding time lag profit or loss from the power business from the third year of 2021</t>
  </si>
  <si>
    <t>7. 電力利益 (■国内電力利益) - --大阪ガス個別附帯電力利益と一部の関係会社の利益を単純合算
7. Electricity Profit (■ Domestic Power Profit) - -- Simple sum of Osaka Gas's individual ancillary electricity profit and profits of certain affiliated companies</t>
  </si>
  <si>
    <t>8. お客さまアカウント数合計 (■お客さまアカウント数) - --ガス・電力、LPG、エネファーム、住ミカタ・サービス、ユーティリティエージェント等の契約数の合計
8. Total Number of Customer Accounts (■Number of Customer Accounts) - -- Total number of contracts for gas &amp; electricity, LPG, Ene-Farm, Sumita Service, utility agent, etc.</t>
  </si>
  <si>
    <t>9. ガスアカウント数 (■お客さまアカウント数) - --ガス供給件数および持分法適用会社の供給件数の合計（ワンタッチ卸先の供給件数を除く）
9. Number of gas accounts (■ Number of customer accounts) - -- Total of gas supply cases and equity-method supply companies (excluding supply volumes from one-touch wholesalers)</t>
  </si>
  <si>
    <t>10. 電力アカウント数 (■お客さまアカウント数) - --低圧電気供給件数および持分法適用会社の供給件数などの合計
10. Number of Power Accounts (■ Number of Customer Accounts) - -- Total of low-voltage electricity supply cases and equity-method supply cases</t>
  </si>
  <si>
    <t>13. 高圧 (■導管延長の推移(大阪ガスネットワーク）) - --最高使用ガス圧力が1.0MPa以上のもの
13. High Pressure (■ Trends in pipeline extension (Osaka Gas Network)) - -- Maximum gas pressure of 1.0 MPa or more</t>
  </si>
  <si>
    <t>14. 中圧A  (■導管延長の推移(大阪ガスネットワーク）) - --最高使用ガス圧力が0.3MPa以上1.0MPa未満のもの
14. Medium Pressure A (■ Trends in pipeline extension (Osaka Gas Network)) - -- Maximum gas pressure between 0.3MPa and less than 1.0MPa</t>
  </si>
  <si>
    <t>15. 中圧B (■導管延長の推移(大阪ガスネットワーク）) - --最高使用ガス圧力が0.1MPa以上0.3MPa未満のもの
15. Medium Pressure B (■ Trends in pipeline extension (Osaka Gas Network)) - -- Maximum gas pressure between 0.1MPa and 0.3MPa</t>
  </si>
  <si>
    <t>16. 低圧本管 (■導管延長の推移(大阪ガスネットワーク）) - --最高使用ガス圧力が0.1MPa未満のもの
16. Low-pressure main pipe (■ Trends in pipeline extension (Osaka Gas Network)) - -- Maximum gas pressure less than 0.1MPa</t>
  </si>
  <si>
    <t>海外エネルギー内訳
Breakdown of overseas energy</t>
  </si>
  <si>
    <t>米国エリア
U.S. Area</t>
  </si>
  <si>
    <t>豪州エリア
Australia Area</t>
  </si>
  <si>
    <t>大阪ガスインターナショナルトランスポート㈱  (海外エネルギー内数　-21.3)
Osaka Gas International Transport Co., Ltd. (Overseas Energy Gross Division -21.3)</t>
  </si>
  <si>
    <t>米国電力事業(火力;米国エリアの内数) 
U.S. electric utilities (thermal power; Count within the U.S. region)</t>
  </si>
  <si>
    <t>持分法による投資利益又は損失
Equity method investment gains or losses</t>
  </si>
  <si>
    <t>出光スノーレ石油開発㈱(-22.3)
Idemitsu Snowre Oil Exploration Co., Ltd. (-22.3)</t>
  </si>
  <si>
    <t>大阪ガスインターナショナルトランスポート㈱ (海外エネルギー内数　-21.3)
Osaka Gas International Transport Co., Ltd. (Overseas Energy Gross Division -21.3)</t>
  </si>
  <si>
    <t>1. 米国電力事業(火力;米国エリアの内数)  (■セグメント利益) - --持分法適用会社。ヘッジ会計適用外のデリバティブ時価評価影響を除く
1. U.S. Electric Power (Thermal Power; Within the U.S. area) (■Segment profit) - -- Equity-method company. Excluding the impact of derivatives not covered by hedge accounting and market valuation</t>
  </si>
  <si>
    <t>ライフ&amp;ビジネスソリューション内訳
Life &amp; Business Solutions Breakdown</t>
  </si>
  <si>
    <t>ライフ＆ビジネス ソリューション
Life &amp; Business Solutions</t>
  </si>
  <si>
    <t>大阪ガス都市開発㈱
Osaka Gas Urban Development Co., Ltd.</t>
  </si>
  <si>
    <t>㈱オージス総研
OGIS Research Institute Co., Ltd.</t>
  </si>
  <si>
    <t>大阪ガスケミカル㈱
Osaka Gas Chemical Co., Ltd.</t>
  </si>
  <si>
    <t>環境
Environment</t>
  </si>
  <si>
    <t>■GHG排出量
■ GHG Emissions</t>
  </si>
  <si>
    <t>GHG排出量
GHG Emissions</t>
  </si>
  <si>
    <t>千t-CO2e
thousand t-CO₂e</t>
  </si>
  <si>
    <t>スコープ1
Scope 1</t>
  </si>
  <si>
    <t>スコープ2
Scope 2</t>
  </si>
  <si>
    <t>スコープ3
Scope 3</t>
  </si>
  <si>
    <t>■CO2排出削減貢献量
■ Contribution to CO2 Emission Reduction</t>
  </si>
  <si>
    <t>CO2排出削減貢献量
CO2 Emission Reduction Contribution</t>
  </si>
  <si>
    <t>千t-CO2
kilot-CO2</t>
  </si>
  <si>
    <t>■再エネ普及貢献量
■ Contribution to renewable energy spread</t>
  </si>
  <si>
    <t>再エネ普及貢献量
Contribution to renewable energy spread</t>
  </si>
  <si>
    <t>■国内電力事業の再生可能エネルギー比率
■ Ratio of Renewable Energy in Domestic Power Businesses</t>
  </si>
  <si>
    <t>国内電力事業の再生可能エネルギー比率
Ratio of Renewable Energy in Domestic Power Businesses</t>
  </si>
  <si>
    <t>1. ■GHG排出量 - 各3月末時点
1. ■GHG Emissions - As of the end of March</t>
  </si>
  <si>
    <t>2. ■GHG排出量 - 対象の温室効果ガスは、CO2、メタン（CH4）、N2Oおよびフロン類（HFC）です。
2. ■ GHG Emissions - The greenhouse gases targeted are CO2, methane (CH4), N2O, and fluorocarbons (HFCs).</t>
  </si>
  <si>
    <t>4. ■CO2排出削減貢献量 - 各3月末時点
4. ■ CO2 Emission Reduction Contribution - As of the end of March</t>
  </si>
  <si>
    <t>6. ■再エネ普及貢献量 - 各3月末時点
6. ■ Renewable Energy Spread Contribution Amount - As of the end of March</t>
  </si>
  <si>
    <t>7. ■国内電力事業の再生可能エネルギー比率 - 各3月末時点
7. ■ Ratio of Renewable Energy in Domestic Power Businesses - As of the end of March</t>
  </si>
  <si>
    <t>社会
Society</t>
  </si>
  <si>
    <t>■女性従業員・管理職比率
■ Ratio of Female Employees to Management</t>
  </si>
  <si>
    <t>女性従業員比率・グループ
Ratio of Female Employees &amp; Groups</t>
  </si>
  <si>
    <t>女性従業員比率 ・大阪ガス 
Ratio of female employees ・Osaka Gas</t>
  </si>
  <si>
    <t>女性管理職比率・グループ
Ratio of Female Managers &amp; Groups</t>
  </si>
  <si>
    <t>■離職率(大阪ガスおよび基盤会社、大阪ガスネットワーク) 
■ Turnover Rate (Osaka Gas and its base companies, Osaka Gas Network)</t>
  </si>
  <si>
    <t>離職率
turnover rate</t>
  </si>
  <si>
    <t>■育児休業・短時間勤務(大阪ガス) 
■ Childcare leave and shortened working hours (Osaka Gas)</t>
  </si>
  <si>
    <t>育児休業・育児目的休暇
Childcare leave and childcare leave</t>
  </si>
  <si>
    <t>育児休業 ・育児目的休暇のうち、男性
Childcare leave ・Leave for childcare purposes, male</t>
  </si>
  <si>
    <t>育児短時間勤務
Childcare Shortened Working Hours</t>
  </si>
  <si>
    <t>■介護休業(大阪ガス) 
■ Care Leave (Osaka Gas)</t>
  </si>
  <si>
    <t>介護休業
nursing care leave</t>
  </si>
  <si>
    <t>介護短時間勤務
Short-time care work</t>
  </si>
  <si>
    <t>■障がい者雇用率(大阪ガス) 
■ Employment Rate of Persons with Disabilities (Osaka Gas)</t>
  </si>
  <si>
    <t>障がい者雇用率
Employment rate of people with disabilities</t>
  </si>
  <si>
    <t>1. ■女性従業員・管理職比率 - 各3月末時点
1. ■ Ratio of female employees and managers - As of the end of March</t>
  </si>
  <si>
    <t>4. ■育児休業・短時間勤務(大阪ガス)  - 出向者除く
4. ■ Childcare leave and shortened working hours (Osaka Gas) - excluding seconded employees</t>
  </si>
  <si>
    <t>5. ■介護休業(大阪ガス)  - 出向者除く
5. ■ Care leave (Osaka Gas) - excluding seconded employees</t>
  </si>
  <si>
    <t>6. ■障がい者雇用率(大阪ガス)  - 6月1日時点。
6. ■ Employment rate of persons with disabilities (Osaka Gas) - As of June 1.</t>
  </si>
  <si>
    <t>7. 離職率は、20.3期までは大阪ガス、21.3期以降は大阪ガス・基盤会社・大阪ガスネットワークを対象
7. Turnover rates apply to Osaka Gas up to the 203rd fiscal year, and from the 21st fiscal year onward, Osaka Gas, infrastructure companies, and Osaka Gas Network</t>
  </si>
  <si>
    <t>ガバナンス
Governance</t>
  </si>
  <si>
    <t>■取締役
■ Directors</t>
  </si>
  <si>
    <t>取締役総計 (1+2+3+4)
Total Directors (1+2+3+4)</t>
  </si>
  <si>
    <t>社内取締役合計 (1+2)
Total internal directors (1+2)</t>
  </si>
  <si>
    <t>(1)男性社内取締役
(1) Male Internal Director</t>
  </si>
  <si>
    <t>(2)女性社内取締役
(2) Female Internal Directors</t>
  </si>
  <si>
    <t>社外取締役合計 (3+4)
Total outside directors (3+4)</t>
  </si>
  <si>
    <t>(3)男性社外取締役
(3) Male outside directors</t>
  </si>
  <si>
    <t>取締役のうち、監査等委員数総計 (5+6+7+8)
Total number of audit and supervisory committee members among directors (5+6+7+8)</t>
  </si>
  <si>
    <t>社内監査等委員合計 (5+6)
Total internal audit and supervisory committee members (5+6)</t>
  </si>
  <si>
    <t>(5)男性社内監査等委員 
(5) Male Internal Audit and Supervisory Committee Members</t>
  </si>
  <si>
    <t>(6)女性社内監査等委員 
(6) Female Internal Audit and Supervisory Committee Members</t>
  </si>
  <si>
    <t>社外監査等委員合計 (7+8)
Total number of Outside Audit and Supervisory Committee members (7+8)</t>
  </si>
  <si>
    <t>(7)男性社外監査等委員 
(7) Male Outside Audit and Supervisory Committee Member</t>
  </si>
  <si>
    <t>(8)女性社外監査等委員 
(8) Female Outside Audit and Supervisory Committee Members</t>
  </si>
  <si>
    <t>■監査役（-23.6)
■ Auditor (-2023.6)</t>
  </si>
  <si>
    <t>監査役（-23.6)
Auditor (-23.6)</t>
  </si>
  <si>
    <t>社内監査役（-23.6)
Internal Auditor (-23.6)</t>
  </si>
  <si>
    <t>男性社内監査役（-23.6)
Male Internal Auditor (-23.6)</t>
  </si>
  <si>
    <t>女性社内監査役（-23.6)
Female Internal Auditor (-23.6)</t>
  </si>
  <si>
    <t>社外監査役（-23.6)
Outside Auditor (-23.6)</t>
  </si>
  <si>
    <t>男性社外監査役（-23.6)
Male outside auditor (-23.6)</t>
  </si>
  <si>
    <t>外部評価
External Evaluation</t>
  </si>
  <si>
    <t>選定
Selected</t>
  </si>
  <si>
    <t>Morningstar日本株式 ジェンダー・ダイバーシティ・ティルト指数（除くREIT）
Morningstar Japan Equity Gender Diversity Tilt Index (excluding REITs)</t>
  </si>
  <si>
    <t>MSCI ジャパン ESGセレクト・リーダーズ
MSCI Japan ESG Select Leaders</t>
  </si>
  <si>
    <t>MSCI 日本株 ESGセレクト・リーダーズ
MSCI Japan Equity ESG Select Leaders</t>
  </si>
  <si>
    <t>MSCI 日本株 女性活躍 (WIN)
MSCI Japan Equities Empowering Women (WIN)</t>
  </si>
  <si>
    <t>MSCI 日本株　女性活躍（ｾﾚｸﾄ)
MSCI Japan Equities Women's Empowerment (Select)</t>
  </si>
  <si>
    <t>S&amp;P/JPXカーボン・エフィシェント
S&amp;P/JPX Carbon Efficient</t>
  </si>
  <si>
    <t>1. MSCI SELECTION INDEXES - ---25年1月以前はMSCI ESG Leaders Indexes
1. MSCI SELECTION INDEXES - before January --- 2025, MSCI ESG Leaders Indexes</t>
  </si>
  <si>
    <t>4. Morningstar日本株式 ジェンダー・ダイバーシティ・ティルト指数（除くREIT） - ---23年3月よりGPIFのESG指数に採用
4. Morningstar Japan Equity Gender Diversity Tilt Index (excluding REITs) - Adopted as GPIF's ESG Index from March --- 2023</t>
  </si>
  <si>
    <t>5. MSCI ジャパン ESGセレクト・リーダーズ - ---24年3月までGPIFが採用したESG指数
5. MSCI Japan ESG Select Leaders – ESG Index Adopted by GPIF Until March --- 2024</t>
  </si>
  <si>
    <t>6. MSCI 日本株 ESGセレクト・リーダーズ - ---24年3月よりGPIFのESG指数に採用
6. MSCI Japan Equity ESG Select Leaders - Adopted in GPIF's ESG Index from March --- 2024</t>
  </si>
  <si>
    <t>7. MSCI 日本株 女性活躍 (WIN) - ---GPIFが採用するESG指数
7. MSCI Japan Equities Empowering Women (WIN) - ESG Index Adopted by ---GPIF</t>
  </si>
  <si>
    <t>8. S&amp;P/JPXカーボン・エフィシェント - ---GPIFが採用するESG指数
8. S&amp;P/JPX Carbon Efficient - ESG Index Adopted by --- GPIF</t>
  </si>
  <si>
    <t>(参考)　単位換算
(Reference) Unit Conversion</t>
    <phoneticPr fontId="3"/>
  </si>
  <si>
    <t>■発熱換算表
■ Heat Conversion Table</t>
    <phoneticPr fontId="3"/>
  </si>
  <si>
    <t>メガジュール
（MJ=106J）
Megajoule
（MJ=106J）</t>
    <phoneticPr fontId="3"/>
  </si>
  <si>
    <t>キロワット時
（kWh）</t>
    <phoneticPr fontId="3"/>
  </si>
  <si>
    <t>キロカロリー
（kcal）</t>
    <phoneticPr fontId="3"/>
  </si>
  <si>
    <t>原油換算キロリットル
（kl）
Crude oil equivalent kiloliters
（kl）</t>
    <phoneticPr fontId="3"/>
  </si>
  <si>
    <t>英国熱量単位
（BTU）</t>
    <phoneticPr fontId="3"/>
  </si>
  <si>
    <t>0.0258×10-3</t>
    <phoneticPr fontId="3"/>
  </si>
  <si>
    <t>0.0239×10-3</t>
    <phoneticPr fontId="3"/>
  </si>
  <si>
    <t>0.0930×10-3</t>
    <phoneticPr fontId="3"/>
  </si>
  <si>
    <t>0.0860×10-3</t>
    <phoneticPr fontId="3"/>
  </si>
  <si>
    <t>1.08×10-7</t>
    <phoneticPr fontId="3"/>
  </si>
  <si>
    <t>10-7</t>
    <phoneticPr fontId="3"/>
  </si>
  <si>
    <t>3.87×104</t>
    <phoneticPr fontId="3"/>
  </si>
  <si>
    <t>1.08×104</t>
    <phoneticPr fontId="3"/>
  </si>
  <si>
    <t>9.25×106</t>
    <phoneticPr fontId="3"/>
  </si>
  <si>
    <t>3.67×107</t>
    <phoneticPr fontId="3"/>
  </si>
  <si>
    <t>4.19×104</t>
    <phoneticPr fontId="3"/>
  </si>
  <si>
    <t>1.16×104</t>
    <phoneticPr fontId="3"/>
  </si>
  <si>
    <t>107</t>
    <phoneticPr fontId="3"/>
  </si>
  <si>
    <t>3.97×107</t>
    <phoneticPr fontId="3"/>
  </si>
  <si>
    <t>2.93×10-4</t>
    <phoneticPr fontId="3"/>
  </si>
  <si>
    <t>2.72×10-8</t>
    <phoneticPr fontId="3"/>
  </si>
  <si>
    <t>2.52×10-8</t>
    <phoneticPr fontId="3"/>
  </si>
  <si>
    <t>■原油量換算表
■ Crude Oil Volume Conversion Table</t>
    <phoneticPr fontId="3"/>
  </si>
  <si>
    <t>リットル(l)
Liters (L)</t>
    <phoneticPr fontId="3"/>
  </si>
  <si>
    <t>トン(t)
ton (t)</t>
    <phoneticPr fontId="3"/>
  </si>
  <si>
    <t>■１トンのＬＮＧから製造できるガス量（産気量）
■ Gas Volume (Gas Production) Can Be Produced from 1 Ton of LNG</t>
    <phoneticPr fontId="3"/>
  </si>
  <si>
    <t>ＬＮＧ1トン≒2m3（液体積）≒1,200m3Ｎ（0℃･1気圧･45MJでのガス量）
LNG 1 ton ≒ 2 m³ (liquid volume) ≒ 1,200 m³ N (gas volume at 0°C, 1 atmosphere, 45 MJ)</t>
    <phoneticPr fontId="3"/>
  </si>
  <si>
    <t>■ ＬＮＧ火力発電（熱効率40％、稼働率を50％とする場合）
■ LNG-fired power generation (assuming thermal efficiency of 40% and operating rate of 50%)</t>
    <phoneticPr fontId="3"/>
  </si>
  <si>
    <t>ＬＮＧ1トン≒6,048kWh
1 ton of LNG ≒ 6,048 kWh</t>
    <phoneticPr fontId="3"/>
  </si>
  <si>
    <t>100万kWの発電設備…約72万トン/年のＬＮＧを消費
1 million kW power generation facility... Approximately 720,000 tons of LNG consumed per year</t>
    <phoneticPr fontId="3"/>
  </si>
  <si>
    <t>出所：経済産業省｢総合エネルギー統計｣より算出
Source: Calculated from the Ministry of Economy, Trade and Industry's 'Comprehensive Energy Statistics'</t>
    <phoneticPr fontId="3"/>
  </si>
  <si>
    <t>区分
Category</t>
  </si>
  <si>
    <t>泉北製造所
Senboku terminal</t>
  </si>
  <si>
    <t>姫路製造所
Himeji terminal</t>
  </si>
  <si>
    <t>LNG DREAM</t>
  </si>
  <si>
    <t>145,000 m³</t>
  </si>
  <si>
    <t>LNG BARKA</t>
  </si>
  <si>
    <t>153,000 m³</t>
  </si>
  <si>
    <t>LNG JUPITER</t>
  </si>
  <si>
    <t>LNG VENUS</t>
  </si>
  <si>
    <t>LNG MARS</t>
  </si>
  <si>
    <t>LNG SATURN</t>
  </si>
  <si>
    <t>LNG JUNO</t>
  </si>
  <si>
    <t>180,000 m³</t>
  </si>
  <si>
    <t>GRACE FREESIA</t>
  </si>
  <si>
    <t>174,000 m³</t>
  </si>
  <si>
    <t>CELSIUS GIZA</t>
  </si>
  <si>
    <t>ATHOS LNG</t>
  </si>
  <si>
    <t>案件名
Project name</t>
  </si>
  <si>
    <t>参画時期（年）
Year of participation</t>
  </si>
  <si>
    <t>AG&amp;P CGD HoldCo SPV3 (Singapore) Pte. Ltd.</t>
  </si>
  <si>
    <t>地域
Region</t>
  </si>
  <si>
    <t>内訳
Breakdown</t>
  </si>
  <si>
    <t>電源種別・内訳
Source / Breakdown</t>
  </si>
  <si>
    <t>2026年6月末時点
As of June 30, 2026</t>
    <phoneticPr fontId="3"/>
  </si>
  <si>
    <t>17.6
June, 2017</t>
    <phoneticPr fontId="3"/>
  </si>
  <si>
    <t>18.6
June, 2018</t>
    <phoneticPr fontId="3"/>
  </si>
  <si>
    <t>19.6
June, 2019</t>
    <phoneticPr fontId="3"/>
  </si>
  <si>
    <t>20.6
June, 2020</t>
    <phoneticPr fontId="3"/>
  </si>
  <si>
    <t>21.6
June, 2021</t>
    <phoneticPr fontId="3"/>
  </si>
  <si>
    <t>22.6
June, 2022</t>
    <phoneticPr fontId="3"/>
  </si>
  <si>
    <t>23.6
June, 2023</t>
    <phoneticPr fontId="3"/>
  </si>
  <si>
    <t>24.6
June, 2024</t>
    <phoneticPr fontId="3"/>
  </si>
  <si>
    <t>25.6
June, 2025</t>
    <phoneticPr fontId="3"/>
  </si>
  <si>
    <t>26.6
June, 2026</t>
    <phoneticPr fontId="3"/>
  </si>
  <si>
    <t>格付  Rating</t>
    <phoneticPr fontId="3"/>
  </si>
  <si>
    <t>株式情報  Stock Information</t>
    <phoneticPr fontId="3"/>
  </si>
  <si>
    <t>2026年3月末時点
As of March 31, 2026</t>
    <phoneticPr fontId="3"/>
  </si>
  <si>
    <t>■ 株式の概要  Share Information</t>
    <phoneticPr fontId="3"/>
  </si>
  <si>
    <t>発行可能株式総数：株</t>
    <phoneticPr fontId="3"/>
  </si>
  <si>
    <t>発行済株式数*：株</t>
    <phoneticPr fontId="3"/>
  </si>
  <si>
    <t>上場証券取引所</t>
    <phoneticPr fontId="3"/>
  </si>
  <si>
    <t>東京証券取引所 プライム市場
Tokyo Stock Exchange, Prime Market</t>
    <phoneticPr fontId="3"/>
  </si>
  <si>
    <t>議決権を有する単元株主数</t>
    <phoneticPr fontId="3"/>
  </si>
  <si>
    <t>* 自己株式13,979,916株を含んでおります。  /  This figure includes 13,979,916 shares of treasury stock.</t>
    <phoneticPr fontId="3"/>
  </si>
  <si>
    <t>■ 大株主の状況  Major Shareholders</t>
    <phoneticPr fontId="3"/>
  </si>
  <si>
    <t>氏名又は名称
Name of Shareholder</t>
    <phoneticPr fontId="3"/>
  </si>
  <si>
    <t>日本マスタートラスト信託銀行株式会社（信託口）</t>
    <phoneticPr fontId="3"/>
  </si>
  <si>
    <t>The Master Trust Bank of Japan, Ltd. (Trust a/c)</t>
    <phoneticPr fontId="3"/>
  </si>
  <si>
    <t>株式会社日本カストディ銀行（信託口）</t>
    <phoneticPr fontId="3"/>
  </si>
  <si>
    <t>Custody Bank of Japan, Ltd. (Trust a/c)</t>
    <phoneticPr fontId="3"/>
  </si>
  <si>
    <t>日本生命保険相互会社（常任代理人 日本マスタートラスト信託銀行株式会社）</t>
    <phoneticPr fontId="3"/>
  </si>
  <si>
    <t>Nippon Life Insurance Company (Standing proxy: The Master Trust Bank of Japan, Ltd.)</t>
    <phoneticPr fontId="3"/>
  </si>
  <si>
    <t>株式会社りそな銀行</t>
    <phoneticPr fontId="3"/>
  </si>
  <si>
    <t>Resona Bank, Ltd.</t>
    <phoneticPr fontId="3"/>
  </si>
  <si>
    <t>STATE STREET BANK AND TRUST COMPANY 505001（常任代理人 株式会社みずほ銀行）</t>
    <phoneticPr fontId="3"/>
  </si>
  <si>
    <t>STATE STREET BANK AND TRUST COMPANY 505001 (Standing proxy: Mizuho Bank, Ltd.)</t>
    <phoneticPr fontId="3"/>
  </si>
  <si>
    <t>株式会社三菱ＵＦＪ銀行</t>
    <phoneticPr fontId="3"/>
  </si>
  <si>
    <t>MUFG Bank, Ltd.</t>
    <phoneticPr fontId="3"/>
  </si>
  <si>
    <t>明治安田生命保険相互会社（常任代理人 株式会社日本カストディ銀行）</t>
    <phoneticPr fontId="3"/>
  </si>
  <si>
    <t>Meiji Yasuda Life Insurance Company (Standing proxy: Custody Bank of Japan, Ltd.)</t>
    <phoneticPr fontId="3"/>
  </si>
  <si>
    <t>JP MORGAN CHASE BANK 385781（常任代理人 株式会社みずほ銀行）</t>
    <phoneticPr fontId="3"/>
  </si>
  <si>
    <t>JP MORGAN CHASE BANK 385781 (Standing proxy: Mizuho Bank, Ltd.)</t>
    <phoneticPr fontId="3"/>
  </si>
  <si>
    <t>燈友会</t>
    <phoneticPr fontId="3"/>
  </si>
  <si>
    <t>Toyukai</t>
    <phoneticPr fontId="3"/>
  </si>
  <si>
    <t>GOVERNMENT OF NORWAY（常任代理人 シティバンク、エヌ・エイ）</t>
    <phoneticPr fontId="3"/>
  </si>
  <si>
    <t>GOVERNMENT OF NORWAY (Standing proxy: Citibank, N.A.)</t>
    <phoneticPr fontId="3"/>
  </si>
  <si>
    <t>計
Total</t>
    <phoneticPr fontId="3"/>
  </si>
  <si>
    <t>社債
Bonds</t>
    <phoneticPr fontId="3"/>
  </si>
  <si>
    <t>区分
Category</t>
    <phoneticPr fontId="3"/>
  </si>
  <si>
    <t>格付機関
Rating agency</t>
    <phoneticPr fontId="3"/>
  </si>
  <si>
    <t>AA+</t>
    <phoneticPr fontId="3"/>
  </si>
  <si>
    <t>Aa3</t>
    <phoneticPr fontId="3"/>
  </si>
  <si>
    <t>A1</t>
    <phoneticPr fontId="3"/>
  </si>
  <si>
    <t>AA-</t>
    <phoneticPr fontId="3"/>
  </si>
  <si>
    <t>a-1＋</t>
    <phoneticPr fontId="3"/>
  </si>
  <si>
    <t>A-1+</t>
    <phoneticPr fontId="3"/>
  </si>
  <si>
    <t>2026年3月末時点
As of March 31, 2026</t>
    <phoneticPr fontId="3"/>
  </si>
  <si>
    <t>会社名
Company</t>
    <phoneticPr fontId="3"/>
  </si>
  <si>
    <t>金額（百万円）
Amount (million yen)</t>
    <phoneticPr fontId="3"/>
  </si>
  <si>
    <t>利率（%）
Interest rate (%)</t>
    <phoneticPr fontId="3"/>
  </si>
  <si>
    <t>#21</t>
    <phoneticPr fontId="3"/>
  </si>
  <si>
    <t>2006.6.23</t>
    <phoneticPr fontId="3"/>
  </si>
  <si>
    <t>2026.6.23</t>
    <phoneticPr fontId="3"/>
  </si>
  <si>
    <t>#32</t>
    <phoneticPr fontId="3"/>
  </si>
  <si>
    <t>2014.3.24</t>
    <phoneticPr fontId="3"/>
  </si>
  <si>
    <t>2034.3.24</t>
    <phoneticPr fontId="3"/>
  </si>
  <si>
    <t>#33</t>
    <phoneticPr fontId="3"/>
  </si>
  <si>
    <t>2014.10.24</t>
    <phoneticPr fontId="3"/>
  </si>
  <si>
    <t>2034.10.24</t>
    <phoneticPr fontId="3"/>
  </si>
  <si>
    <t>#34</t>
    <phoneticPr fontId="3"/>
  </si>
  <si>
    <t>2015.3.5</t>
    <phoneticPr fontId="3"/>
  </si>
  <si>
    <t>2045.3.3</t>
    <phoneticPr fontId="3"/>
  </si>
  <si>
    <t>#35</t>
    <phoneticPr fontId="3"/>
  </si>
  <si>
    <t>2016.12.9</t>
    <phoneticPr fontId="3"/>
  </si>
  <si>
    <t>2056.12.8</t>
    <phoneticPr fontId="3"/>
  </si>
  <si>
    <t>#36</t>
    <phoneticPr fontId="3"/>
  </si>
  <si>
    <t>2019.6.6</t>
    <phoneticPr fontId="3"/>
  </si>
  <si>
    <t>2049.6.4</t>
    <phoneticPr fontId="3"/>
  </si>
  <si>
    <t>#37</t>
    <phoneticPr fontId="3"/>
  </si>
  <si>
    <t>2059.6.6</t>
    <phoneticPr fontId="3"/>
  </si>
  <si>
    <t>#38</t>
    <phoneticPr fontId="3"/>
  </si>
  <si>
    <t>2019.9.5</t>
    <phoneticPr fontId="3"/>
  </si>
  <si>
    <t>2049.9.3</t>
    <phoneticPr fontId="3"/>
  </si>
  <si>
    <t>#39</t>
    <phoneticPr fontId="3"/>
  </si>
  <si>
    <t>2058.9.5</t>
    <phoneticPr fontId="3"/>
  </si>
  <si>
    <t>#40</t>
    <phoneticPr fontId="3"/>
  </si>
  <si>
    <t>2069.9.5</t>
    <phoneticPr fontId="3"/>
  </si>
  <si>
    <t>#41</t>
    <phoneticPr fontId="3"/>
  </si>
  <si>
    <t>#42</t>
    <phoneticPr fontId="3"/>
  </si>
  <si>
    <t>#44</t>
    <phoneticPr fontId="3"/>
  </si>
  <si>
    <t>#45</t>
    <phoneticPr fontId="3"/>
  </si>
  <si>
    <t>#46</t>
    <phoneticPr fontId="3"/>
  </si>
  <si>
    <t>#47</t>
    <phoneticPr fontId="3"/>
  </si>
  <si>
    <t>#48</t>
    <phoneticPr fontId="3"/>
  </si>
  <si>
    <t>#49</t>
    <phoneticPr fontId="3"/>
  </si>
  <si>
    <t>#53</t>
    <phoneticPr fontId="3"/>
  </si>
  <si>
    <t>#54</t>
    <phoneticPr fontId="3"/>
  </si>
  <si>
    <t>#55</t>
    <phoneticPr fontId="3"/>
  </si>
  <si>
    <t>#1</t>
    <phoneticPr fontId="3"/>
  </si>
  <si>
    <t>2019.12.12</t>
    <phoneticPr fontId="3"/>
  </si>
  <si>
    <t>2079.12.12</t>
    <phoneticPr fontId="3"/>
  </si>
  <si>
    <t>#2</t>
    <phoneticPr fontId="3"/>
  </si>
  <si>
    <t>#3</t>
    <phoneticPr fontId="3"/>
  </si>
  <si>
    <t>2020.9.10</t>
    <phoneticPr fontId="3"/>
  </si>
  <si>
    <t>#4</t>
    <phoneticPr fontId="3"/>
  </si>
  <si>
    <t>平均利率（%）
Average interest rate (%)</t>
    <phoneticPr fontId="3"/>
  </si>
  <si>
    <t>短期借入金</t>
    <phoneticPr fontId="3"/>
  </si>
  <si>
    <t>1年以内に返済予定の長期借入金</t>
    <phoneticPr fontId="3"/>
  </si>
  <si>
    <t>1年以内に返済予定のリース債務</t>
    <phoneticPr fontId="3"/>
  </si>
  <si>
    <t>長期借入金（1年以内に返済予定のものを除く）</t>
    <phoneticPr fontId="3"/>
  </si>
  <si>
    <t>リース債務（1年以内に返済予定のものを除く）</t>
    <phoneticPr fontId="3"/>
  </si>
  <si>
    <t>長期借入金
Long-term loans</t>
  </si>
  <si>
    <t>船名
Name</t>
  </si>
  <si>
    <t>就航年
Delivery</t>
  </si>
  <si>
    <t>容量
Capacity</t>
    <phoneticPr fontId="3"/>
  </si>
  <si>
    <t>出資比率
Shareholding Ratio</t>
  </si>
  <si>
    <t>■Daigasグループの発電施設
■Power plants of Daigas group</t>
  </si>
  <si>
    <t>発電所名
Name</t>
  </si>
  <si>
    <t>発電設備容量
 (MW)*2
Capacity (MW)*2</t>
  </si>
  <si>
    <t>燃料/発電方式
Source</t>
  </si>
  <si>
    <t>Common Stock authorized : shares</t>
  </si>
  <si>
    <t>Common Stock issued* : shares</t>
  </si>
  <si>
    <t>Listing of Shares</t>
  </si>
  <si>
    <t>Number of shareholders who own voting rights</t>
  </si>
  <si>
    <t>所有株式数（千株）
Number of Shares held (thousands)</t>
  </si>
  <si>
    <t>発行済株式総数に対する割合（%）
Percentage of voting rights (%)</t>
  </si>
  <si>
    <t>■ 格付推移  Rating history</t>
  </si>
  <si>
    <t>銘柄
Descriptions</t>
  </si>
  <si>
    <t>回号
No.</t>
  </si>
  <si>
    <t>Short-term debt</t>
  </si>
  <si>
    <t>Lease obligation due within one year</t>
  </si>
  <si>
    <t>Long-term debt due after one year</t>
  </si>
  <si>
    <t>Lease obligation due after one year</t>
  </si>
  <si>
    <t>年度
Fiscal year</t>
  </si>
  <si>
    <t>■ DaigasグループのLNG船一覧  LNG Carriers of Daigas group</t>
  </si>
  <si>
    <t>（参考）価格指標、為替  (Reference) Price Indices, Exchange rate</t>
  </si>
  <si>
    <t>■ 原油・LNG価格指標  Japan crude cocktail price (JCC), Japan LNG cocktail price (JLC), Brent</t>
  </si>
  <si>
    <t>■ 為替  Exchange rate</t>
  </si>
  <si>
    <t>■ 天然ガス価格  Henry Hub (HH), TTF</t>
  </si>
  <si>
    <t>■ 海外上流事業  International upstream business</t>
  </si>
  <si>
    <t>■ 海外中下流事業（発電除く）  International mid &amp; downstream business</t>
  </si>
  <si>
    <t>Sojitz Osaka Gas Energy</t>
  </si>
  <si>
    <t>■ Daigasグループ 再生可能エネルギー普及貢献量  Renewable energy development contribution of Daigas group</t>
  </si>
  <si>
    <t>国内発電所  Domestic power plants</t>
  </si>
  <si>
    <t>海外発電所  International power plants</t>
  </si>
  <si>
    <t>■Daigasグループの蓄電所
■Battery Energy Storage Service projects of Daigas group</t>
  </si>
  <si>
    <t>■ 社債明細  Bonds</t>
    <rPh sb="4" eb="6">
      <t>メイサイ</t>
    </rPh>
    <phoneticPr fontId="3"/>
  </si>
  <si>
    <t>社債  Bonds</t>
    <phoneticPr fontId="3"/>
  </si>
  <si>
    <t>借入金  Loans and debts</t>
    <phoneticPr fontId="3"/>
  </si>
  <si>
    <t>■ 借入金明細  Loans and debts</t>
    <rPh sb="5" eb="7">
      <t>メイサイ</t>
    </rPh>
    <phoneticPr fontId="3"/>
  </si>
  <si>
    <t>■ 2031年3月期までの償還・返済予定額  Annual maturities until FY2031</t>
    <phoneticPr fontId="3"/>
  </si>
  <si>
    <t>←2025から変更？（16.7％だった）</t>
    <rPh sb="7" eb="9">
      <t>ヘンコウ</t>
    </rPh>
    <phoneticPr fontId="3"/>
  </si>
  <si>
    <t>←2025から変更？（63％で開示していた）</t>
    <rPh sb="7" eb="9">
      <t>ヘンコウ</t>
    </rPh>
    <rPh sb="15" eb="17">
      <t>カイジ</t>
    </rPh>
    <phoneticPr fontId="3"/>
  </si>
  <si>
    <t>2026年3月時点
As of March 2026</t>
    <phoneticPr fontId="3"/>
  </si>
  <si>
    <t>燃料・発電方式
Fuel / generation method</t>
  </si>
  <si>
    <t>当社グループ出資割合
Daigas Group ownership interest</t>
  </si>
  <si>
    <t>事業開始
Start of operation</t>
  </si>
  <si>
    <t>所在地
Location</t>
  </si>
  <si>
    <t>2026年6月30日現在
As of June 30, 2026</t>
  </si>
  <si>
    <t>■ Daigasグループの蓄電所（国内・海外／電力事業用）
■ Daigas Group Battery Storage Facilities (Japan and International / Power Business)</t>
  </si>
  <si>
    <t>定格容量
Rated capacity</t>
  </si>
  <si>
    <t>定格出力
Rated output</t>
  </si>
  <si>
    <t>電池方式
Battery type</t>
  </si>
  <si>
    <t>23 MWh</t>
  </si>
  <si>
    <t>11 MW</t>
  </si>
  <si>
    <t>8 MWh</t>
  </si>
  <si>
    <t>2 MW</t>
  </si>
  <si>
    <t>50 MWh</t>
  </si>
  <si>
    <t>25 MW</t>
  </si>
  <si>
    <t>22 MWh</t>
  </si>
  <si>
    <t>95 MW</t>
  </si>
  <si>
    <t>125 MWh</t>
  </si>
  <si>
    <t>30 MW</t>
  </si>
  <si>
    <t>6 MWh</t>
  </si>
  <si>
    <t>合計　Total</t>
    <phoneticPr fontId="3"/>
  </si>
  <si>
    <t>Contents</t>
    <phoneticPr fontId="3"/>
  </si>
  <si>
    <t>目次</t>
    <phoneticPr fontId="3"/>
  </si>
  <si>
    <t>■Daigasグループの発電施設 Power plants of Daigas group</t>
  </si>
  <si>
    <t>LNG気化能力（千m³／時）</t>
  </si>
  <si>
    <t>LNGタンク総容量（kl）</t>
  </si>
  <si>
    <t>Total LNG tank capacity (kl)</t>
  </si>
  <si>
    <t>主原料</t>
  </si>
  <si>
    <t>Main materials</t>
  </si>
  <si>
    <t>オーストラリア・東ティモール</t>
  </si>
  <si>
    <t>Sunrise LNG Project</t>
  </si>
  <si>
    <t>Australia, East Timor</t>
  </si>
  <si>
    <t>Gorgon LNG Project</t>
  </si>
  <si>
    <t>Australia</t>
  </si>
  <si>
    <t>Ichthys LNG Project</t>
  </si>
  <si>
    <t>LNG, Condensate</t>
  </si>
  <si>
    <t>Sabine Oil &amp; Gas Corporation</t>
  </si>
  <si>
    <t>Natural gas, Condensate, Natural Gas Liquids</t>
  </si>
  <si>
    <t>USA</t>
  </si>
  <si>
    <t>フリーポートLNG基地（FLNG社）</t>
  </si>
  <si>
    <t>液化基地</t>
  </si>
  <si>
    <t>Freeport LNG Project</t>
  </si>
  <si>
    <t>LNG terminal</t>
  </si>
  <si>
    <t>インフラ事業（ポートフォリオ）</t>
  </si>
  <si>
    <t>Infrastructure business (Portfolio)</t>
  </si>
  <si>
    <t>サグントLNG基地</t>
  </si>
  <si>
    <t>受入基地</t>
  </si>
  <si>
    <t>スペイン</t>
  </si>
  <si>
    <t>Sagunto LNG Terminal</t>
  </si>
  <si>
    <t>LNG receiving terminal</t>
  </si>
  <si>
    <t>Spain</t>
  </si>
  <si>
    <t>Sale of gas business</t>
  </si>
  <si>
    <t>Singapore</t>
  </si>
  <si>
    <t>フリーポートLNG基地（第一系列）</t>
  </si>
  <si>
    <t>Freeport LNG Project Train 1</t>
  </si>
  <si>
    <t>Liquefication business</t>
  </si>
  <si>
    <t>Cogeneration business</t>
  </si>
  <si>
    <t>Thailand</t>
  </si>
  <si>
    <t>Sale of gas, Energy services related business</t>
  </si>
  <si>
    <t>Indonesia</t>
  </si>
  <si>
    <t>Natural gas supply business</t>
  </si>
  <si>
    <t>Vietnam</t>
  </si>
  <si>
    <t>中・小型LNG基地事業、都市ガス事業</t>
  </si>
  <si>
    <t>Medium- and small-scale LNG terminal business, city gas business</t>
  </si>
  <si>
    <t>City Gas Business in India</t>
  </si>
  <si>
    <t>豪州カーボンクレジット創出・販売事業</t>
  </si>
  <si>
    <t>Carbon credit development and sales business in Australia</t>
  </si>
  <si>
    <t>グリーン水素事業</t>
  </si>
  <si>
    <t>デンマーク</t>
  </si>
  <si>
    <t>Green Hydrogen Business</t>
  </si>
  <si>
    <t>Denmark</t>
  </si>
  <si>
    <t>国内</t>
  </si>
  <si>
    <t>火力等</t>
  </si>
  <si>
    <t>Japan</t>
  </si>
  <si>
    <t>Thermal power, etc.</t>
  </si>
  <si>
    <t>再生可能エネルギー</t>
  </si>
  <si>
    <t>国内 再生可能エネルギー</t>
  </si>
  <si>
    <t>Renewable energy</t>
  </si>
  <si>
    <t>Domestic renewable energy</t>
  </si>
  <si>
    <t>国内 計</t>
  </si>
  <si>
    <t>Domestic total</t>
  </si>
  <si>
    <t>海外</t>
  </si>
  <si>
    <t>火力</t>
  </si>
  <si>
    <t>海外 火力</t>
  </si>
  <si>
    <t>International</t>
  </si>
  <si>
    <t>Thermal power</t>
  </si>
  <si>
    <t>International thermal power</t>
  </si>
  <si>
    <t>海外 再生可能エネルギー</t>
  </si>
  <si>
    <t>海外 計</t>
  </si>
  <si>
    <t>International total</t>
  </si>
  <si>
    <t>国内外</t>
  </si>
  <si>
    <t>国内外 火力</t>
  </si>
  <si>
    <t>Domestic and International</t>
  </si>
  <si>
    <t>Domestic and international thermal power</t>
  </si>
  <si>
    <t>国内外 再生可能エネルギー</t>
  </si>
  <si>
    <t>Domestic and international renewable energy</t>
  </si>
  <si>
    <t>Total</t>
  </si>
  <si>
    <t>保有</t>
  </si>
  <si>
    <t>Ownership</t>
  </si>
  <si>
    <t>Solar power</t>
  </si>
  <si>
    <t>Biomass</t>
  </si>
  <si>
    <t>Wind power</t>
  </si>
  <si>
    <t>保有 国内外 計</t>
  </si>
  <si>
    <t>Ownership total</t>
  </si>
  <si>
    <t>開発 計</t>
  </si>
  <si>
    <t>Development total</t>
  </si>
  <si>
    <t>Procurement total</t>
  </si>
  <si>
    <t>運転中</t>
  </si>
  <si>
    <t>火力発電所等</t>
  </si>
  <si>
    <t>Operating</t>
  </si>
  <si>
    <t>Thermal power plants, etc.</t>
  </si>
  <si>
    <t>Senboku LNG Terminal I</t>
  </si>
  <si>
    <t>Natural gas, GTCC</t>
  </si>
  <si>
    <t>July, 2002</t>
  </si>
  <si>
    <t>兵庫県姫路市</t>
  </si>
  <si>
    <t>Himeji LNG Terminal</t>
  </si>
  <si>
    <t>Natural gas, GTCC, etc.</t>
  </si>
  <si>
    <t>April, 2004</t>
  </si>
  <si>
    <t>Himeji, Hyogo</t>
  </si>
  <si>
    <t>姫路天然ガス発電所1,2号</t>
  </si>
  <si>
    <t>2026年1-5月</t>
  </si>
  <si>
    <t>Himeji Natural Gas Power Plants No. 1 and 2</t>
  </si>
  <si>
    <t>January-May, 2026</t>
  </si>
  <si>
    <t>Senboku Natural Gas Power Plant</t>
  </si>
  <si>
    <t>April-November 2009</t>
  </si>
  <si>
    <t>Fukushima Natural Gas Power Plant</t>
  </si>
  <si>
    <t>April-August 2020</t>
  </si>
  <si>
    <t>Torishima Energy Center</t>
  </si>
  <si>
    <t>April, 2002</t>
  </si>
  <si>
    <t>Uji Energy Center</t>
  </si>
  <si>
    <t>October, 2004</t>
  </si>
  <si>
    <t>Settsu Energy Center</t>
  </si>
  <si>
    <t>Natural gas, Gas Engine</t>
  </si>
  <si>
    <t>April, 2006</t>
  </si>
  <si>
    <t>天然ガス・ガスタービン</t>
  </si>
  <si>
    <t>Senri Energy Center</t>
  </si>
  <si>
    <t>Natural gas, Gas Turbine</t>
  </si>
  <si>
    <t>January, 2008</t>
  </si>
  <si>
    <t>Funamachi Power Plant</t>
  </si>
  <si>
    <t>April, 1999</t>
  </si>
  <si>
    <t>名古屋発電所（バイオマス混焼分除く）</t>
  </si>
  <si>
    <t>石炭・スチームタービン</t>
  </si>
  <si>
    <t>Nagoya Power Plant (excluding biomass co-firing)</t>
  </si>
  <si>
    <t>Coal, Steam turbine</t>
  </si>
  <si>
    <t>April, 2000</t>
  </si>
  <si>
    <t>名古屋第2発電所（バイオマス混焼分除く）</t>
  </si>
  <si>
    <t>Nagoya II Power Plant (excluding biomass co-firing)</t>
  </si>
  <si>
    <t>September, 2017</t>
  </si>
  <si>
    <t>Himeji LNG Terminal Cryogenic Power Plant</t>
  </si>
  <si>
    <t>Cryogenic power</t>
  </si>
  <si>
    <t>火力等 小計</t>
  </si>
  <si>
    <t>Thermal, etc. subtotal</t>
  </si>
  <si>
    <t>Renewable energy power plants</t>
  </si>
  <si>
    <t>Hayama Wind Farm Power Plant</t>
  </si>
  <si>
    <t>March, 2006</t>
  </si>
  <si>
    <t>Kochi</t>
  </si>
  <si>
    <t>Hirogawa Myojin-yama Wind Power Plant</t>
  </si>
  <si>
    <t>November, 2008</t>
  </si>
  <si>
    <t>Wakayama</t>
  </si>
  <si>
    <t>Yura Wind Power Plant</t>
  </si>
  <si>
    <t>September, 2011</t>
  </si>
  <si>
    <t>Hizen Wind Power Plant</t>
  </si>
  <si>
    <t>March, 2005</t>
  </si>
  <si>
    <t>Saga</t>
  </si>
  <si>
    <t>Hizen South Wind Power Plant</t>
  </si>
  <si>
    <t>平生風力発電所</t>
  </si>
  <si>
    <t>Hirao Wind Power Plant</t>
  </si>
  <si>
    <t>April, 2009</t>
  </si>
  <si>
    <t>Yamaguchi</t>
  </si>
  <si>
    <t>印南風力発電所</t>
  </si>
  <si>
    <t>Inami Wind Power Plant</t>
  </si>
  <si>
    <t>June, 2018</t>
  </si>
  <si>
    <t>Shiribetsu Wind Power Plant</t>
  </si>
  <si>
    <t>September, 2021</t>
  </si>
  <si>
    <t>Hokkaido</t>
  </si>
  <si>
    <t>Noheji Mutsu Bay Wind Power Plant</t>
  </si>
  <si>
    <t>January, 2023</t>
  </si>
  <si>
    <t>Aomori</t>
  </si>
  <si>
    <t>横浜町風力発電所</t>
  </si>
  <si>
    <t>Yokohama Town Wind Power Plant</t>
  </si>
  <si>
    <t>April, 2023</t>
  </si>
  <si>
    <t>五島市沖洋上風力発電所</t>
  </si>
  <si>
    <t>長崎県五島市沖</t>
  </si>
  <si>
    <t>Goto City Offshore Wind Power Plant</t>
  </si>
  <si>
    <t>January, 2026</t>
  </si>
  <si>
    <t>Off Goto, Nagasaki</t>
  </si>
  <si>
    <t>Torishima Solar Power Plant</t>
  </si>
  <si>
    <t>April, 2013</t>
  </si>
  <si>
    <t>Osaka</t>
  </si>
  <si>
    <t>Torishima II Solar Power Plant</t>
  </si>
  <si>
    <t>January, 2014</t>
  </si>
  <si>
    <t>Shouou Solar Power Plant</t>
  </si>
  <si>
    <t>Okayama</t>
  </si>
  <si>
    <t>Hirogawa Myojin-yama Solar Power Plant</t>
  </si>
  <si>
    <t>Daigas Oita Mirai Solar Power Plant</t>
  </si>
  <si>
    <t>May, 2013</t>
  </si>
  <si>
    <t>Oita</t>
  </si>
  <si>
    <t>Yura Solar Power Plant (North &amp; South)</t>
  </si>
  <si>
    <t>December, 2016</t>
  </si>
  <si>
    <t>Kuwabarajyou Mega Solar (No. 4)</t>
  </si>
  <si>
    <t>April, 2020</t>
  </si>
  <si>
    <t>Kagoshima</t>
  </si>
  <si>
    <t>Extra-high-voltage Power Plant in Isohara-cho, Kitaibaraki City, Ibaraki Prefecture</t>
  </si>
  <si>
    <t>January, 2021</t>
  </si>
  <si>
    <t>Ibaraki</t>
  </si>
  <si>
    <t>雫石太陽光発電所</t>
  </si>
  <si>
    <t>岩手県</t>
  </si>
  <si>
    <t>Shizukuishi Solar Power Plant</t>
  </si>
  <si>
    <t>October, 2016</t>
  </si>
  <si>
    <t>Iwate</t>
  </si>
  <si>
    <t>ハル水戸太陽光 第1-第5発電所</t>
  </si>
  <si>
    <t>Haru Mito Solar Power Plants No. 1-5</t>
  </si>
  <si>
    <t>May, 2015</t>
  </si>
  <si>
    <t>小松太陽光発電所</t>
  </si>
  <si>
    <t>石川県</t>
  </si>
  <si>
    <t>Komatsu Solar Power Plant</t>
  </si>
  <si>
    <t>May, 2018</t>
  </si>
  <si>
    <t>Ishikawa</t>
  </si>
  <si>
    <t>Misawa Solar Power Plant</t>
  </si>
  <si>
    <t>February, 2017</t>
  </si>
  <si>
    <t>Yawata Solar Power Plant</t>
  </si>
  <si>
    <t>September, 2013</t>
  </si>
  <si>
    <t>Mie</t>
  </si>
  <si>
    <t>大分太陽光発電所</t>
  </si>
  <si>
    <t>Oita Solar Power Plant</t>
  </si>
  <si>
    <t>March, 2020</t>
  </si>
  <si>
    <t>倉吉太陽光発電所</t>
  </si>
  <si>
    <t>鳥取県</t>
  </si>
  <si>
    <t>Kurayoshi Solar Power Plant</t>
  </si>
  <si>
    <t>December, 2020</t>
  </si>
  <si>
    <t>Tottori</t>
  </si>
  <si>
    <t>日立十王太陽光発電所</t>
  </si>
  <si>
    <t>Hitachi Juo Solar Power Plant</t>
  </si>
  <si>
    <t>August, 2017</t>
  </si>
  <si>
    <t>小田池・奈良須池ソーラー発電所</t>
  </si>
  <si>
    <t>2018年10月・12月</t>
  </si>
  <si>
    <t>香川県</t>
  </si>
  <si>
    <t>Odaike Narazuike Solar Power Plant</t>
  </si>
  <si>
    <t>October &amp; December 2018</t>
  </si>
  <si>
    <t>Kagawa</t>
  </si>
  <si>
    <t>佐野太陽光発電所</t>
  </si>
  <si>
    <t>栃木県</t>
  </si>
  <si>
    <t>Sano Solar Power Plant</t>
  </si>
  <si>
    <t>January, 2022</t>
  </si>
  <si>
    <t>Tochigi</t>
  </si>
  <si>
    <t>田名部太陽光発電所</t>
  </si>
  <si>
    <t>Tanabu Solar Power Plant</t>
  </si>
  <si>
    <t>Hirono Solar Power Plant</t>
  </si>
  <si>
    <t>September, 2022</t>
  </si>
  <si>
    <t>相馬坪田太陽光発電所</t>
  </si>
  <si>
    <t>Soma Tsubota Solar Power Plant</t>
  </si>
  <si>
    <t>February, 2022</t>
  </si>
  <si>
    <t>Fukushima</t>
  </si>
  <si>
    <t>レーベンエナジー1号　各発電所</t>
  </si>
  <si>
    <t>2018年10月－2020年10月</t>
  </si>
  <si>
    <t>Löben Energy No. 1 Power Plants</t>
  </si>
  <si>
    <t>October, 2018 - October 2020</t>
  </si>
  <si>
    <t>レーベンエナジー2号　各発電所</t>
  </si>
  <si>
    <t>2018年7月－2022年4月</t>
  </si>
  <si>
    <t>Leben Energy No. 2 Power Plants</t>
  </si>
  <si>
    <t>July, 2018 - April 2022</t>
  </si>
  <si>
    <t>サステナブルソーラーウェイ　各発電所</t>
  </si>
  <si>
    <t>2023年1月－2023年2月</t>
  </si>
  <si>
    <t>Sustainable Solar Way: Each Power Plant</t>
  </si>
  <si>
    <t>January, 2023 - February 2023</t>
  </si>
  <si>
    <t>サステナブルソーラーウェイ2　各発電所</t>
  </si>
  <si>
    <t>2024年1月－2024年2月</t>
  </si>
  <si>
    <t>Sustainable Solar Way 2 Power Plants</t>
  </si>
  <si>
    <t>January, 2024 - February 2024</t>
  </si>
  <si>
    <t>JO電力1号　各発電所(非FIT/非FIP)</t>
  </si>
  <si>
    <t>2023年1月－2023年3月</t>
  </si>
  <si>
    <t>JO Electric Power Unit 1 Power Plants (Non-FIT/Non-FIP)</t>
  </si>
  <si>
    <t>January, 2023 - March 2023</t>
  </si>
  <si>
    <t>JO電力1号　各発電所(FIT)</t>
  </si>
  <si>
    <t>2023年4月－2024年4月</t>
  </si>
  <si>
    <t>JO Electric Power Unit 1 Power Plants (FIT)</t>
  </si>
  <si>
    <t>April, 2023 - April 2024</t>
  </si>
  <si>
    <t>S&amp;Dx solar1 各発電所</t>
  </si>
  <si>
    <t>2023年2月－2023年6月</t>
  </si>
  <si>
    <t>S&amp;Dx solar1 Power Plants</t>
  </si>
  <si>
    <t>February, 2023 - June 2023</t>
  </si>
  <si>
    <t>S&amp;Dx solar2 各発電所(非FIT)</t>
  </si>
  <si>
    <t>S&amp;Dx solar2 Power Plants (Non-FIT)</t>
  </si>
  <si>
    <t>S&amp;Dx solar3 各発電所(非FIT)第3弾</t>
  </si>
  <si>
    <t>2024年12月－2025年2月</t>
  </si>
  <si>
    <t>S&amp;Dx solar3 Third Round of Non-FIT Power Plants</t>
  </si>
  <si>
    <t>December, 2024 - February 2025</t>
  </si>
  <si>
    <t>GDsPJ FIT各発電所</t>
  </si>
  <si>
    <t>2023年7月-9月</t>
  </si>
  <si>
    <t>GDsPJ FIT Power Plants</t>
  </si>
  <si>
    <t>July-September, 2023</t>
  </si>
  <si>
    <t>GDsPJ 非FIT各発電所</t>
  </si>
  <si>
    <t>GDsPJ Non-FIT Power Plants</t>
  </si>
  <si>
    <t>October, 2023 - February 2025</t>
  </si>
  <si>
    <t>AO電力1号 各発電所</t>
  </si>
  <si>
    <t>2023年12月-2025年2月</t>
  </si>
  <si>
    <t>AO Power Unit 1 Power Plants</t>
  </si>
  <si>
    <t>December, 2023 - February 2025</t>
  </si>
  <si>
    <t>Daigasエナジー 各発電所</t>
  </si>
  <si>
    <t>Daigas Energy Power Plants</t>
  </si>
  <si>
    <t>Sunlight, others</t>
  </si>
  <si>
    <t>エナジーバンクジャパン各発電所</t>
  </si>
  <si>
    <t>Energy Bank Japan Power Plants</t>
  </si>
  <si>
    <t>Nagoya Power Plant (5% biomass co-firing)</t>
  </si>
  <si>
    <t>Aichi</t>
  </si>
  <si>
    <t>Nagoya No. 2 Power Plant (30% biomass co-firing)</t>
  </si>
  <si>
    <t>Matsusaka Woody Biomass Power Plant</t>
  </si>
  <si>
    <t>January, 2018</t>
  </si>
  <si>
    <t>Ichihara Biomass Power Plant</t>
  </si>
  <si>
    <t>Chiba</t>
  </si>
  <si>
    <t>Tokushima Tsuda Biomass Power Plant</t>
  </si>
  <si>
    <t>December, 2023</t>
  </si>
  <si>
    <t>Tokushima</t>
  </si>
  <si>
    <t>Hirohata Biomass Power Plant</t>
  </si>
  <si>
    <t>Hyogo</t>
  </si>
  <si>
    <t>日向バイオマス発電所</t>
  </si>
  <si>
    <t>宮崎県</t>
  </si>
  <si>
    <t>Hyuga Biomass Power Plant</t>
  </si>
  <si>
    <t>November, 2024</t>
  </si>
  <si>
    <t>Miyazaki</t>
  </si>
  <si>
    <t>愛知田原バイオマス発電所</t>
  </si>
  <si>
    <t>Aichi Tahara Biomass Power Plant</t>
  </si>
  <si>
    <t>July, 2025</t>
  </si>
  <si>
    <t>和歌山御坊バイオマス発電所</t>
  </si>
  <si>
    <t>Wakayama Gobo Biomass Power Plant</t>
  </si>
  <si>
    <t>August, 2025</t>
  </si>
  <si>
    <t>京都伏見メガソーラー発電所</t>
  </si>
  <si>
    <t>エネグローバルグリーンパワー2号 FIP各発電所</t>
  </si>
  <si>
    <t>2024年12月-2025年10月</t>
  </si>
  <si>
    <t>Ene Global Green Power No. 2 FIP Power Plants</t>
  </si>
  <si>
    <t>December, 2024-October, 2025</t>
  </si>
  <si>
    <t>国内運転中合計</t>
  </si>
  <si>
    <t>Thermal power plants</t>
  </si>
  <si>
    <t>姫路天然ガス発電所3号</t>
  </si>
  <si>
    <t>Himeji Natural Gas Power Plant No. 3</t>
  </si>
  <si>
    <t>火力 小計</t>
  </si>
  <si>
    <t>Thermal subtotal</t>
  </si>
  <si>
    <t>GDsPJ2合同会社 非FIT各発電所</t>
  </si>
  <si>
    <t>GDsPJ2 LLC Non-FIT Power Plants</t>
  </si>
  <si>
    <t>S&amp;Dx solar3　非FIT各発電所（第4弾）</t>
  </si>
  <si>
    <t>S&amp;Dx solar3 Non-FIT Power Plants (Phase 4)</t>
  </si>
  <si>
    <t>国内建設中合計</t>
  </si>
  <si>
    <t>Total under construction in Japan</t>
  </si>
  <si>
    <t>国内合計</t>
  </si>
  <si>
    <t>Total capacity in Japan</t>
  </si>
  <si>
    <t>千里蓄電所</t>
  </si>
  <si>
    <t>リチウムイオン電池</t>
  </si>
  <si>
    <t>Lithium-ion battery</t>
  </si>
  <si>
    <t>武雄蓄電所</t>
  </si>
  <si>
    <t>Takeo Grid Storage</t>
  </si>
  <si>
    <t>November, 2025</t>
  </si>
  <si>
    <t>上長都蓄電所（運転開始前）</t>
  </si>
  <si>
    <t>Kamiosatsu Grid Storage (before start of operation)</t>
  </si>
  <si>
    <t>須賀川蓄電所（運転開始前）</t>
  </si>
  <si>
    <t>Sukagawa Grid Storage (before start of operation)</t>
  </si>
  <si>
    <t>大分太陽光発電所併設（運転開始前）</t>
  </si>
  <si>
    <t>Battery Storage at Oita Solar Power Plant (before start of operation)</t>
  </si>
  <si>
    <t>鹿屋太陽光発電所併設（運転開始前）</t>
  </si>
  <si>
    <t>Battery Storage at Kanoya Solar Power Plant (before start of operation)</t>
  </si>
  <si>
    <t>2023年</t>
  </si>
  <si>
    <t>New York, USA</t>
  </si>
  <si>
    <t>Thermal Power Plants</t>
  </si>
  <si>
    <t xml:space="preserve">火力 小計  </t>
  </si>
  <si>
    <t>Subtotal capacity / Termal</t>
  </si>
  <si>
    <t>持分電源容量（火力）小計</t>
  </si>
  <si>
    <t>Subtotal capacity of Daigas Group/ Termal</t>
  </si>
  <si>
    <t>Renewable Energy Power Plants</t>
  </si>
  <si>
    <t>持分電源容量 (再生可能エネルギー)　小計</t>
  </si>
  <si>
    <t>Subtotal capacity of Daigas Group/Renewable Energy</t>
  </si>
  <si>
    <t>持分電源容量　(運転中) 合計</t>
  </si>
  <si>
    <t>Subtotal capacity of Daigas Group/Operating</t>
  </si>
  <si>
    <t>Subtotal capacity of Daigas Group/ Renewable energy</t>
  </si>
  <si>
    <t>持分電源容量　(海外運転中・建設中) 合計</t>
  </si>
  <si>
    <t>Total capacity of Daigas Group/ International</t>
  </si>
  <si>
    <t>ニューヨーク州　系統用蓄電池事業</t>
  </si>
  <si>
    <t>Summit Ridge Energy</t>
  </si>
  <si>
    <t>Lithium ion battery</t>
  </si>
  <si>
    <t>Year 2023</t>
  </si>
  <si>
    <t>Long-term debt due within one year</t>
    <phoneticPr fontId="3"/>
  </si>
  <si>
    <r>
      <rPr>
        <b/>
        <sz val="6.2"/>
        <color theme="1"/>
        <rFont val="Meiryo UI"/>
        <family val="3"/>
        <charset val="128"/>
      </rPr>
      <t>国内無担保社債</t>
    </r>
    <r>
      <rPr>
        <sz val="6.2"/>
        <color theme="1"/>
        <rFont val="Meiryo UI"/>
        <family val="3"/>
        <charset val="128"/>
      </rPr>
      <t xml:space="preserve">
</t>
    </r>
    <r>
      <rPr>
        <sz val="6.2"/>
        <color rgb="FF008EB8"/>
        <rFont val="Meiryo UI"/>
        <family val="3"/>
        <charset val="128"/>
      </rPr>
      <t>Domestic unsecured corporate bonds</t>
    </r>
    <phoneticPr fontId="3"/>
  </si>
  <si>
    <r>
      <rPr>
        <b/>
        <sz val="6.2"/>
        <color theme="1"/>
        <rFont val="Meiryo UI"/>
        <family val="3"/>
        <charset val="128"/>
      </rPr>
      <t>第１回利払繰延条項・期限前償還条項付無担保社債（劣後特約付）</t>
    </r>
    <r>
      <rPr>
        <sz val="6.2"/>
        <color theme="1"/>
        <rFont val="Meiryo UI"/>
        <family val="3"/>
        <charset val="128"/>
      </rPr>
      <t xml:space="preserve">
</t>
    </r>
    <r>
      <rPr>
        <sz val="6.2"/>
        <color rgb="FF008EB8"/>
        <rFont val="Meiryo UI"/>
        <family val="3"/>
        <charset val="128"/>
      </rPr>
      <t>#1 Unsecured corporate bonds with interest deferrable clause and early redeemable option (subordinated corporate bonds)</t>
    </r>
    <phoneticPr fontId="3"/>
  </si>
  <si>
    <r>
      <rPr>
        <b/>
        <sz val="6.2"/>
        <color theme="1"/>
        <rFont val="Meiryo UI"/>
        <family val="3"/>
        <charset val="128"/>
      </rPr>
      <t>第２回利払繰延条項・期限前償還条項付無担保社債（劣後特約付）</t>
    </r>
    <r>
      <rPr>
        <sz val="6.2"/>
        <color theme="1"/>
        <rFont val="Meiryo UI"/>
        <family val="3"/>
        <charset val="128"/>
      </rPr>
      <t xml:space="preserve">
</t>
    </r>
    <r>
      <rPr>
        <sz val="6.2"/>
        <color rgb="FF008EB8"/>
        <rFont val="Meiryo UI"/>
        <family val="3"/>
        <charset val="128"/>
      </rPr>
      <t>#2 Unsecured corporate bonds with interest deferrable clause and early redeemable option (subordinated corporate bonds)</t>
    </r>
    <phoneticPr fontId="3"/>
  </si>
  <si>
    <r>
      <rPr>
        <b/>
        <sz val="6.2"/>
        <color theme="1"/>
        <rFont val="Meiryo UI"/>
        <family val="3"/>
        <charset val="128"/>
      </rPr>
      <t>第３回利払繰延条項・期限前償還条項付無担保社債（劣後特約付）</t>
    </r>
    <r>
      <rPr>
        <sz val="6.2"/>
        <color theme="1"/>
        <rFont val="Meiryo UI"/>
        <family val="3"/>
        <charset val="128"/>
      </rPr>
      <t xml:space="preserve">
</t>
    </r>
    <r>
      <rPr>
        <sz val="6.2"/>
        <color rgb="FF008EB8"/>
        <rFont val="Meiryo UI"/>
        <family val="3"/>
        <charset val="128"/>
      </rPr>
      <t>#3 Unsecured corporate bonds with interest deferrable clause and early redeemable option (subordinated corporate bonds)</t>
    </r>
    <phoneticPr fontId="3"/>
  </si>
  <si>
    <r>
      <rPr>
        <b/>
        <sz val="6.2"/>
        <color theme="1"/>
        <rFont val="Meiryo UI"/>
        <family val="3"/>
        <charset val="128"/>
      </rPr>
      <t>第４回利払繰延条項・期限前償還条項付無担保社債（劣後特約付）</t>
    </r>
    <r>
      <rPr>
        <sz val="6.2"/>
        <color theme="1"/>
        <rFont val="Meiryo UI"/>
        <family val="3"/>
        <charset val="128"/>
      </rPr>
      <t xml:space="preserve">
</t>
    </r>
    <r>
      <rPr>
        <sz val="6.2"/>
        <color rgb="FF008EB8"/>
        <rFont val="Meiryo UI"/>
        <family val="3"/>
        <charset val="128"/>
      </rPr>
      <t>#4 Unsecured corporate bonds with interest deferrable clause and early redeemable option (subordinated corporate bonds)</t>
    </r>
    <phoneticPr fontId="3"/>
  </si>
  <si>
    <r>
      <rPr>
        <b/>
        <sz val="6.2"/>
        <color theme="1"/>
        <rFont val="Meiryo UI"/>
        <family val="3"/>
        <charset val="128"/>
      </rPr>
      <t>大阪ガス株式会社</t>
    </r>
    <r>
      <rPr>
        <sz val="6.2"/>
        <color theme="1"/>
        <rFont val="Meiryo UI"/>
        <family val="3"/>
        <charset val="128"/>
      </rPr>
      <t xml:space="preserve">
</t>
    </r>
    <r>
      <rPr>
        <sz val="6.2"/>
        <color rgb="FF008EB8"/>
        <rFont val="Meiryo UI"/>
        <family val="3"/>
        <charset val="128"/>
      </rPr>
      <t>Osaka Gas Co, Ltd.</t>
    </r>
    <phoneticPr fontId="3"/>
  </si>
  <si>
    <r>
      <rPr>
        <b/>
        <sz val="7"/>
        <color theme="1"/>
        <rFont val="Meiryo UI"/>
        <family val="3"/>
        <charset val="128"/>
      </rPr>
      <t>2027年3月期</t>
    </r>
    <r>
      <rPr>
        <sz val="7"/>
        <color theme="1"/>
        <rFont val="Meiryo UI"/>
        <family val="3"/>
        <charset val="128"/>
      </rPr>
      <t xml:space="preserve">
</t>
    </r>
    <r>
      <rPr>
        <sz val="7"/>
        <color rgb="FF008EB8"/>
        <rFont val="Meiryo UI"/>
        <family val="3"/>
        <charset val="128"/>
      </rPr>
      <t>in FY27</t>
    </r>
    <phoneticPr fontId="3"/>
  </si>
  <si>
    <r>
      <rPr>
        <b/>
        <sz val="7"/>
        <color theme="1"/>
        <rFont val="Meiryo UI"/>
        <family val="3"/>
        <charset val="128"/>
      </rPr>
      <t>2028年3月期</t>
    </r>
    <r>
      <rPr>
        <sz val="7"/>
        <color theme="1"/>
        <rFont val="Meiryo UI"/>
        <family val="3"/>
        <charset val="128"/>
      </rPr>
      <t xml:space="preserve">
</t>
    </r>
    <r>
      <rPr>
        <sz val="7"/>
        <color rgb="FF008EB8"/>
        <rFont val="Meiryo UI"/>
        <family val="3"/>
        <charset val="128"/>
      </rPr>
      <t>in FY28</t>
    </r>
    <phoneticPr fontId="3"/>
  </si>
  <si>
    <r>
      <rPr>
        <b/>
        <sz val="7"/>
        <color theme="1"/>
        <rFont val="Meiryo UI"/>
        <family val="3"/>
        <charset val="128"/>
      </rPr>
      <t>2029年3月期</t>
    </r>
    <r>
      <rPr>
        <sz val="7"/>
        <color theme="1"/>
        <rFont val="Meiryo UI"/>
        <family val="3"/>
        <charset val="128"/>
      </rPr>
      <t xml:space="preserve">
</t>
    </r>
    <r>
      <rPr>
        <sz val="7"/>
        <color rgb="FF008EB8"/>
        <rFont val="Meiryo UI"/>
        <family val="3"/>
        <charset val="128"/>
      </rPr>
      <t>in FY29</t>
    </r>
    <phoneticPr fontId="3"/>
  </si>
  <si>
    <r>
      <rPr>
        <b/>
        <sz val="7"/>
        <color theme="1"/>
        <rFont val="Meiryo UI"/>
        <family val="3"/>
        <charset val="128"/>
      </rPr>
      <t>2030年3月期</t>
    </r>
    <r>
      <rPr>
        <sz val="7"/>
        <color theme="1"/>
        <rFont val="Meiryo UI"/>
        <family val="3"/>
        <charset val="128"/>
      </rPr>
      <t xml:space="preserve">
</t>
    </r>
    <r>
      <rPr>
        <sz val="7"/>
        <color rgb="FF008EB8"/>
        <rFont val="Meiryo UI"/>
        <family val="3"/>
        <charset val="128"/>
      </rPr>
      <t>in FY30</t>
    </r>
    <phoneticPr fontId="3"/>
  </si>
  <si>
    <r>
      <rPr>
        <b/>
        <sz val="7"/>
        <color theme="1"/>
        <rFont val="Meiryo UI"/>
        <family val="3"/>
        <charset val="128"/>
      </rPr>
      <t>2031年3月期</t>
    </r>
    <r>
      <rPr>
        <sz val="7"/>
        <color theme="1"/>
        <rFont val="Meiryo UI"/>
        <family val="3"/>
        <charset val="128"/>
      </rPr>
      <t xml:space="preserve">
</t>
    </r>
    <r>
      <rPr>
        <sz val="7"/>
        <color rgb="FF008EB8"/>
        <rFont val="Meiryo UI"/>
        <family val="3"/>
        <charset val="128"/>
      </rPr>
      <t>in FY31</t>
    </r>
    <phoneticPr fontId="3"/>
  </si>
  <si>
    <r>
      <rPr>
        <b/>
        <sz val="6.5"/>
        <color theme="1"/>
        <rFont val="Meiryo UI"/>
        <family val="3"/>
        <charset val="128"/>
      </rPr>
      <t>R&amp;I（格付投資情報センター）</t>
    </r>
    <r>
      <rPr>
        <sz val="6.5"/>
        <color theme="1"/>
        <rFont val="Meiryo UI"/>
        <family val="3"/>
        <charset val="128"/>
      </rPr>
      <t xml:space="preserve">
</t>
    </r>
    <r>
      <rPr>
        <sz val="6.5"/>
        <color rgb="FF008EB8"/>
        <rFont val="Meiryo UI"/>
        <family val="3"/>
        <charset val="128"/>
      </rPr>
      <t>Rating and Investment Information, Inc.</t>
    </r>
    <phoneticPr fontId="3"/>
  </si>
  <si>
    <r>
      <rPr>
        <b/>
        <sz val="6.5"/>
        <color theme="1"/>
        <rFont val="Meiryo UI"/>
        <family val="3"/>
        <charset val="128"/>
      </rPr>
      <t>ムーディーズ</t>
    </r>
    <r>
      <rPr>
        <sz val="6.5"/>
        <color theme="1"/>
        <rFont val="Meiryo UI"/>
        <family val="3"/>
        <charset val="128"/>
      </rPr>
      <t xml:space="preserve">
</t>
    </r>
    <r>
      <rPr>
        <sz val="6.5"/>
        <color rgb="FF008EB8"/>
        <rFont val="Meiryo UI"/>
        <family val="3"/>
        <charset val="128"/>
      </rPr>
      <t>Moody's Investors Service</t>
    </r>
    <phoneticPr fontId="3"/>
  </si>
  <si>
    <r>
      <rPr>
        <b/>
        <sz val="6.5"/>
        <color theme="1"/>
        <rFont val="Meiryo UI"/>
        <family val="3"/>
        <charset val="128"/>
      </rPr>
      <t>S&amp;Pグローバル・レーティング</t>
    </r>
    <r>
      <rPr>
        <sz val="6.5"/>
        <color theme="1"/>
        <rFont val="Meiryo UI"/>
        <family val="3"/>
        <charset val="128"/>
      </rPr>
      <t xml:space="preserve">
</t>
    </r>
    <r>
      <rPr>
        <sz val="6.5"/>
        <color rgb="FF008EB8"/>
        <rFont val="Meiryo UI"/>
        <family val="3"/>
        <charset val="128"/>
      </rPr>
      <t>S&amp;P Global Ratings</t>
    </r>
    <phoneticPr fontId="3"/>
  </si>
  <si>
    <r>
      <rPr>
        <b/>
        <sz val="6.5"/>
        <color theme="1"/>
        <rFont val="Meiryo UI"/>
        <family val="3"/>
        <charset val="128"/>
      </rPr>
      <t>長期債</t>
    </r>
    <r>
      <rPr>
        <sz val="6.5"/>
        <color theme="1"/>
        <rFont val="Meiryo UI"/>
        <family val="3"/>
        <charset val="128"/>
      </rPr>
      <t xml:space="preserve">
</t>
    </r>
    <r>
      <rPr>
        <sz val="6.5"/>
        <color rgb="FF008EB8"/>
        <rFont val="Meiryo UI"/>
        <family val="3"/>
        <charset val="128"/>
      </rPr>
      <t>Long-term bond</t>
    </r>
    <phoneticPr fontId="3"/>
  </si>
  <si>
    <r>
      <rPr>
        <b/>
        <sz val="6.5"/>
        <color theme="1"/>
        <rFont val="Meiryo UI"/>
        <family val="3"/>
        <charset val="128"/>
      </rPr>
      <t>国内CP</t>
    </r>
    <r>
      <rPr>
        <sz val="6.5"/>
        <color theme="1"/>
        <rFont val="Meiryo UI"/>
        <family val="3"/>
        <charset val="128"/>
      </rPr>
      <t xml:space="preserve">
</t>
    </r>
    <r>
      <rPr>
        <sz val="6.5"/>
        <color rgb="FF008EB8"/>
        <rFont val="Meiryo UI"/>
        <family val="3"/>
        <charset val="128"/>
      </rPr>
      <t>Domestic Commercial paper</t>
    </r>
    <phoneticPr fontId="3"/>
  </si>
  <si>
    <t>発行日
Date of issue</t>
    <phoneticPr fontId="3"/>
  </si>
  <si>
    <t>償還日
Date of maturity</t>
    <phoneticPr fontId="3"/>
  </si>
  <si>
    <t>LNG気化設備（基）</t>
    <rPh sb="3" eb="7">
      <t>キカセツビ</t>
    </rPh>
    <rPh sb="8" eb="9">
      <t>モトイ</t>
    </rPh>
    <phoneticPr fontId="3"/>
  </si>
  <si>
    <t>LNGタンク（基）</t>
    <rPh sb="7" eb="8">
      <t>モトイ</t>
    </rPh>
    <phoneticPr fontId="3"/>
  </si>
  <si>
    <t>■ 都市ガス製造所別設備数  Number of Facilities in City Gas Processing Terminals</t>
    <phoneticPr fontId="3"/>
  </si>
  <si>
    <t>LNG vaporization facility (units)</t>
    <phoneticPr fontId="3"/>
  </si>
  <si>
    <t>LNG tanks (units)</t>
    <phoneticPr fontId="3"/>
  </si>
  <si>
    <t>（百万円）(million yen)</t>
    <phoneticPr fontId="3"/>
  </si>
  <si>
    <t>2026年3月末時点
As of March 31, 2025</t>
    <phoneticPr fontId="3"/>
  </si>
  <si>
    <r>
      <t xml:space="preserve">都市ガス製造設備・LNG船
</t>
    </r>
    <r>
      <rPr>
        <b/>
        <sz val="10"/>
        <color rgb="FF005B86"/>
        <rFont val="Meiryo UI"/>
        <family val="3"/>
        <charset val="128"/>
      </rPr>
      <t>City Gas Processing Terminals, LNG Carriers of Daigas group</t>
    </r>
    <phoneticPr fontId="3"/>
  </si>
  <si>
    <r>
      <t xml:space="preserve">海外上流・中下流事業
</t>
    </r>
    <r>
      <rPr>
        <b/>
        <sz val="10"/>
        <color rgb="FF005B86"/>
        <rFont val="Meiryo UI"/>
        <family val="3"/>
        <charset val="128"/>
      </rPr>
      <t>International upstream business / International mid &amp; downstream business</t>
    </r>
    <phoneticPr fontId="3"/>
  </si>
  <si>
    <t>*1 建設中・意思決定済みの案件及びFIT制度の適用電源等を含む　　Including projects under construction or already decided, as well as power sources eligible for the FIT scheme, etc.</t>
    <phoneticPr fontId="3"/>
  </si>
  <si>
    <t>*2 開発したが保有していない案件等　Including projects developed but not owned.</t>
    <phoneticPr fontId="3"/>
  </si>
  <si>
    <t>*3 電源を保有せず、他社から調達している案件　Projects where power is procured from third parties without owning the generation asset</t>
    <phoneticPr fontId="3"/>
  </si>
  <si>
    <t>調達 計</t>
    <phoneticPr fontId="3"/>
  </si>
  <si>
    <t>兵庫県</t>
    <rPh sb="0" eb="3">
      <t>ヒョウゴケン</t>
    </rPh>
    <phoneticPr fontId="3"/>
  </si>
  <si>
    <t>福島県</t>
    <rPh sb="0" eb="3">
      <t>フクシマケン</t>
    </rPh>
    <phoneticPr fontId="3"/>
  </si>
  <si>
    <t>京都府</t>
    <rPh sb="0" eb="3">
      <t>キョウトフ</t>
    </rPh>
    <phoneticPr fontId="3"/>
  </si>
  <si>
    <t>愛知県</t>
    <rPh sb="0" eb="3">
      <t>アイチケン</t>
    </rPh>
    <phoneticPr fontId="3"/>
  </si>
  <si>
    <t>Hyogo</t>
    <phoneticPr fontId="3"/>
  </si>
  <si>
    <t>Aichi</t>
    <phoneticPr fontId="3"/>
  </si>
  <si>
    <t>Osaka</t>
    <phoneticPr fontId="3"/>
  </si>
  <si>
    <t>Fukushima</t>
    <phoneticPr fontId="3"/>
  </si>
  <si>
    <t>Kyoto</t>
    <phoneticPr fontId="3"/>
  </si>
  <si>
    <t>Oaska</t>
    <phoneticPr fontId="3"/>
  </si>
  <si>
    <t>千葉県</t>
    <phoneticPr fontId="3"/>
  </si>
  <si>
    <t>Wakayama</t>
    <phoneticPr fontId="3"/>
  </si>
  <si>
    <t>Chiba</t>
    <phoneticPr fontId="3"/>
  </si>
  <si>
    <t>Kyoto Fushimi Mega Solar Power Plant</t>
    <phoneticPr fontId="3"/>
  </si>
  <si>
    <t>2023年10月-2025年2月</t>
    <phoneticPr fontId="3"/>
  </si>
  <si>
    <t>大阪府</t>
    <phoneticPr fontId="3"/>
  </si>
  <si>
    <t>大分県</t>
    <rPh sb="0" eb="3">
      <t>オオイタケン</t>
    </rPh>
    <phoneticPr fontId="3"/>
  </si>
  <si>
    <t>鹿児島県</t>
    <rPh sb="0" eb="4">
      <t>カゴシマケン</t>
    </rPh>
    <phoneticPr fontId="3"/>
  </si>
  <si>
    <t>*2 冷熱発電を含む　Including Cryogenic Power Generation</t>
    <phoneticPr fontId="3"/>
  </si>
  <si>
    <t>Saga</t>
    <phoneticPr fontId="3"/>
  </si>
  <si>
    <t>Hokkaido</t>
    <phoneticPr fontId="3"/>
  </si>
  <si>
    <t>Oita</t>
    <phoneticPr fontId="3"/>
  </si>
  <si>
    <t>Kagoshima</t>
    <phoneticPr fontId="3"/>
  </si>
  <si>
    <t>持分電源容量（MW）*¹
Generation capacity (MW)*¹</t>
  </si>
  <si>
    <t>国内 火力等*²</t>
  </si>
  <si>
    <t>Domestic thermal power, etc.*²</t>
  </si>
  <si>
    <t>再エネ普及貢献量（MW）*¹
Renewable energy development contribution of Daigas group*¹</t>
  </si>
  <si>
    <t>開発*²</t>
  </si>
  <si>
    <t>Development*²</t>
  </si>
  <si>
    <t>調達*³</t>
  </si>
  <si>
    <t>Procurement*³</t>
  </si>
  <si>
    <t>Main materials</t>
    <phoneticPr fontId="3"/>
  </si>
  <si>
    <r>
      <t xml:space="preserve">主要設備
</t>
    </r>
    <r>
      <rPr>
        <sz val="7"/>
        <color rgb="FF008EB8"/>
        <rFont val="Meiryo UI"/>
        <family val="3"/>
        <charset val="128"/>
      </rPr>
      <t>Main facilities</t>
    </r>
    <phoneticPr fontId="3"/>
  </si>
  <si>
    <t>持分電源容量　Generation capacity</t>
    <phoneticPr fontId="3"/>
  </si>
  <si>
    <t>再エネ普及貢献量 Renewable energy development contribution of Daigas group</t>
    <phoneticPr fontId="3"/>
  </si>
  <si>
    <r>
      <t xml:space="preserve">運転中
</t>
    </r>
    <r>
      <rPr>
        <sz val="7"/>
        <color rgb="FF008EB8"/>
        <rFont val="Meiryo UI"/>
        <family val="3"/>
        <charset val="128"/>
      </rPr>
      <t>Operating</t>
    </r>
    <phoneticPr fontId="3"/>
  </si>
  <si>
    <t>*1 太陽光における発電設備容量はパネル容量を表す　The generation capacity of solar power represents panel capacity.</t>
  </si>
  <si>
    <t>発電設備容量 (MW)*¹
Generation capacity (MW)*¹</t>
  </si>
  <si>
    <t>2030年度*⁴</t>
  </si>
  <si>
    <t>FY2030*⁴</t>
  </si>
  <si>
    <t>2025年11月-2026年2月*⁴</t>
  </si>
  <si>
    <t>November, 2025-February, 2026*⁴</t>
  </si>
  <si>
    <t>2026年7月*⁴</t>
  </si>
  <si>
    <t>July, 2026*⁴</t>
  </si>
  <si>
    <t>*4 事業開始の予定年月を表す　Indicates the scheduled start date of operations.</t>
  </si>
  <si>
    <t>2027年1月*⁴</t>
  </si>
  <si>
    <t>January, 2027*⁴</t>
  </si>
  <si>
    <t>2028年10月*⁴</t>
  </si>
  <si>
    <t>October, 2028*⁴</t>
  </si>
  <si>
    <t>2026年11月*⁴</t>
  </si>
  <si>
    <t>November, 2026*⁴</t>
  </si>
  <si>
    <t>2026年12月*⁴</t>
  </si>
  <si>
    <t>December, 2026*⁴</t>
  </si>
  <si>
    <t>*2 意思決定済で未着工の案件を含む　Includes projects approved but not yet under construction.</t>
    <phoneticPr fontId="3"/>
  </si>
  <si>
    <t>*3 非開示案件含む　Including non-disclosed projects</t>
    <rPh sb="3" eb="8">
      <t>ヒカイジアンケン</t>
    </rPh>
    <rPh sb="8" eb="9">
      <t>フク</t>
    </rPh>
    <phoneticPr fontId="3"/>
  </si>
  <si>
    <r>
      <t>再生可能エネルギー 小計</t>
    </r>
    <r>
      <rPr>
        <b/>
        <vertAlign val="superscript"/>
        <sz val="7"/>
        <color rgb="FF000000"/>
        <rFont val="Meiryo UI"/>
        <family val="3"/>
        <charset val="128"/>
      </rPr>
      <t>*3</t>
    </r>
    <phoneticPr fontId="3"/>
  </si>
  <si>
    <r>
      <t>Renewable energy subtotal</t>
    </r>
    <r>
      <rPr>
        <vertAlign val="superscript"/>
        <sz val="6"/>
        <color rgb="FF008EB8"/>
        <rFont val="Meiryo UI"/>
        <family val="3"/>
        <charset val="128"/>
      </rPr>
      <t>*3</t>
    </r>
    <phoneticPr fontId="3"/>
  </si>
  <si>
    <t>Senri Grid Storage</t>
    <phoneticPr fontId="3"/>
  </si>
  <si>
    <t>シュワイハットS2発電造水事業</t>
    <phoneticPr fontId="3"/>
  </si>
  <si>
    <t>UAE アブダビ</t>
    <phoneticPr fontId="3"/>
  </si>
  <si>
    <t>天然ガス・GTCC、造水</t>
    <phoneticPr fontId="3"/>
  </si>
  <si>
    <t>Shuweihat S2 IWPP</t>
    <phoneticPr fontId="3"/>
  </si>
  <si>
    <t>UAE Abu Dhabi</t>
    <phoneticPr fontId="3"/>
  </si>
  <si>
    <t>Natural gas, GTCC, water production</t>
    <phoneticPr fontId="3"/>
  </si>
  <si>
    <t>October, 2011</t>
    <phoneticPr fontId="3"/>
  </si>
  <si>
    <t>トワンティック</t>
    <phoneticPr fontId="3"/>
  </si>
  <si>
    <t>米国 コネチカット州</t>
    <phoneticPr fontId="3"/>
  </si>
  <si>
    <t>2018年12月 *3</t>
    <phoneticPr fontId="3"/>
  </si>
  <si>
    <t>Towantic</t>
    <phoneticPr fontId="3"/>
  </si>
  <si>
    <t>Connecticut, USA</t>
    <phoneticPr fontId="3"/>
  </si>
  <si>
    <t>Natural gas, GTCC</t>
    <phoneticPr fontId="3"/>
  </si>
  <si>
    <t>December, 2018 *3</t>
    <phoneticPr fontId="3"/>
  </si>
  <si>
    <t>フェアビュー</t>
    <phoneticPr fontId="3"/>
  </si>
  <si>
    <t>米国 ペンシルベニア州</t>
    <phoneticPr fontId="3"/>
  </si>
  <si>
    <t>Fairview</t>
    <phoneticPr fontId="3"/>
  </si>
  <si>
    <t>Pennsylvania, USA</t>
    <phoneticPr fontId="3"/>
  </si>
  <si>
    <t>December, 2019</t>
    <phoneticPr fontId="3"/>
  </si>
  <si>
    <t>米国 イリノイ州</t>
    <phoneticPr fontId="3"/>
  </si>
  <si>
    <t>Three Rivers</t>
    <phoneticPr fontId="3"/>
  </si>
  <si>
    <t>Illinois, USA</t>
    <phoneticPr fontId="3"/>
  </si>
  <si>
    <t>July, 2023</t>
    <phoneticPr fontId="3"/>
  </si>
  <si>
    <t>ハレット４</t>
    <phoneticPr fontId="3"/>
  </si>
  <si>
    <t>豪 サウスオーストラリア州</t>
    <phoneticPr fontId="3"/>
  </si>
  <si>
    <t>Hallett 4 Wind Farm Project</t>
    <phoneticPr fontId="3"/>
  </si>
  <si>
    <t>Australia, South Australia</t>
    <phoneticPr fontId="3"/>
  </si>
  <si>
    <t>Wind power</t>
    <phoneticPr fontId="3"/>
  </si>
  <si>
    <t>June, 2011</t>
    <phoneticPr fontId="3"/>
  </si>
  <si>
    <t>太陽光</t>
    <phoneticPr fontId="3"/>
  </si>
  <si>
    <t>Brighter Future Solar project</t>
    <phoneticPr fontId="3"/>
  </si>
  <si>
    <t>North Carolina, USA</t>
    <phoneticPr fontId="3"/>
  </si>
  <si>
    <t>Solar power</t>
    <phoneticPr fontId="3"/>
  </si>
  <si>
    <t>January, 2022</t>
    <phoneticPr fontId="3"/>
  </si>
  <si>
    <t>米国 メーン州</t>
    <phoneticPr fontId="3"/>
  </si>
  <si>
    <t>Maine, USA</t>
    <phoneticPr fontId="3"/>
  </si>
  <si>
    <t>May, 2022</t>
    <phoneticPr fontId="3"/>
  </si>
  <si>
    <t>June, 2023</t>
    <phoneticPr fontId="3"/>
  </si>
  <si>
    <t>ソルエナジー 各発電所</t>
    <phoneticPr fontId="3"/>
  </si>
  <si>
    <t>SOL Energy</t>
    <phoneticPr fontId="3"/>
  </si>
  <si>
    <t>Vietnam</t>
    <phoneticPr fontId="3"/>
  </si>
  <si>
    <t>October, 2023</t>
    <phoneticPr fontId="3"/>
  </si>
  <si>
    <t>米国 バージニア州</t>
    <phoneticPr fontId="3"/>
  </si>
  <si>
    <t>SREOG VA Solar, Solar Power Plants</t>
    <phoneticPr fontId="3"/>
  </si>
  <si>
    <t>Virginia, USA</t>
    <phoneticPr fontId="3"/>
  </si>
  <si>
    <t>January, 2025</t>
    <phoneticPr fontId="3"/>
  </si>
  <si>
    <t>2025年3月*5</t>
    <phoneticPr fontId="3"/>
  </si>
  <si>
    <t>Clean Max Osaka Gas Renewable Energy, Solar Power Plants</t>
    <phoneticPr fontId="3"/>
  </si>
  <si>
    <t>India</t>
    <phoneticPr fontId="3"/>
  </si>
  <si>
    <t>March, 2025*5</t>
    <phoneticPr fontId="3"/>
  </si>
  <si>
    <t>Clean Max Osaka Gas Renewable Energy, Wind Power Plants</t>
    <phoneticPr fontId="3"/>
  </si>
  <si>
    <t>2023年5月*6</t>
    <phoneticPr fontId="3"/>
  </si>
  <si>
    <t>May, 2023*6</t>
    <phoneticPr fontId="3"/>
  </si>
  <si>
    <t>2021年10月*6</t>
    <phoneticPr fontId="3"/>
  </si>
  <si>
    <t>October, 2021*6</t>
    <phoneticPr fontId="3"/>
  </si>
  <si>
    <t>SREOG ME Solar 各発電所*4</t>
    <phoneticPr fontId="3"/>
  </si>
  <si>
    <t>SREOG ME Solar, Solar Power Plants*4</t>
    <phoneticPr fontId="3"/>
  </si>
  <si>
    <t>SREOG IL Solar 各発電所*4</t>
    <phoneticPr fontId="3"/>
  </si>
  <si>
    <t>SREOG IL Solar, Solar Power Plants*4</t>
    <phoneticPr fontId="3"/>
  </si>
  <si>
    <t>SREOG VA Solar 各発電所*4</t>
    <phoneticPr fontId="3"/>
  </si>
  <si>
    <t>SREOG VA Solar, Solar Power Plants*4</t>
    <phoneticPr fontId="3"/>
  </si>
  <si>
    <t>*1 意思決定済みで未着工の案件を含む Including projects decided but not yet under construction</t>
    <phoneticPr fontId="3"/>
  </si>
  <si>
    <t>*2 太陽光の発電設備容量はパネル容量を表す Solar capacity represents panel capacity</t>
    <phoneticPr fontId="3"/>
  </si>
  <si>
    <t>*3 取得年月を表すAcquisition year and month</t>
    <phoneticPr fontId="3"/>
  </si>
  <si>
    <t>*4 持分容量を表すGeneration capacity of Daigas Group</t>
    <phoneticPr fontId="3"/>
  </si>
  <si>
    <t>*5 契約締結年月を表すContract conclusion year and month</t>
    <phoneticPr fontId="3"/>
  </si>
  <si>
    <t>*6 設立年月を表すEstablishment year and month</t>
    <phoneticPr fontId="3"/>
  </si>
  <si>
    <r>
      <t xml:space="preserve">建設中等 *1
</t>
    </r>
    <r>
      <rPr>
        <sz val="7"/>
        <color rgb="FF008EB8"/>
        <rFont val="Meiryo UI"/>
        <family val="3"/>
        <charset val="128"/>
      </rPr>
      <t>Under construction*1</t>
    </r>
    <phoneticPr fontId="3"/>
  </si>
  <si>
    <r>
      <t xml:space="preserve">建設中等*2
</t>
    </r>
    <r>
      <rPr>
        <sz val="7"/>
        <color rgb="FF008EB8"/>
        <rFont val="Meiryo UI"/>
        <family val="3"/>
        <charset val="128"/>
      </rPr>
      <t>Under construction, etc.*2</t>
    </r>
    <phoneticPr fontId="3"/>
  </si>
  <si>
    <t>Sodegaura Biomass Power Plant</t>
    <phoneticPr fontId="3"/>
  </si>
  <si>
    <t>International renewable energy</t>
    <phoneticPr fontId="3"/>
  </si>
  <si>
    <t>Total operating capacity in Japan</t>
    <phoneticPr fontId="3"/>
  </si>
  <si>
    <t>26.3</t>
    <phoneticPr fontId="3"/>
  </si>
  <si>
    <t>16.3</t>
    <phoneticPr fontId="3"/>
  </si>
  <si>
    <t>■所有者別状況 / ■ Status by Owner</t>
    <phoneticPr fontId="3"/>
  </si>
  <si>
    <t>株式情報 / Stock Information</t>
    <phoneticPr fontId="3"/>
  </si>
  <si>
    <t>2. 各3月末時点 / 2. As of the end of March</t>
    <phoneticPr fontId="3"/>
  </si>
  <si>
    <t>3. 17.3期以前は、2017年10月の株式併合影響（5→1株）を考慮して算定 / 3. For periods prior to 17.3, calculations take into account the impact of the stock consolidation in October 2017 (5→1 share).</t>
    <phoneticPr fontId="3"/>
  </si>
  <si>
    <t>企業情報 Corporate Information</t>
    <rPh sb="0" eb="4">
      <t>キギョウジョウホウ</t>
    </rPh>
    <phoneticPr fontId="3"/>
  </si>
  <si>
    <t>財務情報　Financial data</t>
    <rPh sb="0" eb="4">
      <t>ザイムジョウホウ</t>
    </rPh>
    <phoneticPr fontId="3"/>
  </si>
  <si>
    <t>■ Daigasグループ 持分電源容量  Generation capacity of Daigas group</t>
    <phoneticPr fontId="3"/>
  </si>
  <si>
    <t>*1 運転中のみ　Including projects that have been decided and have not yet started construction</t>
    <rPh sb="3" eb="6">
      <t>ウンテンチュウ</t>
    </rPh>
    <phoneticPr fontId="3"/>
  </si>
  <si>
    <t>1. 各3月末時点　1. As of the end of March</t>
    <phoneticPr fontId="3"/>
  </si>
  <si>
    <t>26.3</t>
  </si>
  <si>
    <t>26.3</t>
    <phoneticPr fontId="3"/>
  </si>
  <si>
    <t>連結の範囲の変更を伴う子会社株式の売却による支出
Cash outflow from sale of subsidiary shares involving a change in the scope of consolidation</t>
  </si>
  <si>
    <t>-</t>
    <phoneticPr fontId="3"/>
  </si>
  <si>
    <t>Daigas Group Fact Book 2026</t>
    <phoneticPr fontId="3"/>
  </si>
  <si>
    <t xml:space="preserve">2. タイムラグ差損益 (■売上高・利益) - --原・燃料費調整制度に基づき、原・燃料価格の変動を販売単価に反映するまでの一時的な増減益。21.3期から電力事業のタイムラグ差損益を含む
</t>
    <phoneticPr fontId="3"/>
  </si>
  <si>
    <t>3. 総資産 (■資産・負債) - --18.3期実績は「税効果会計に係る会計基準」の一部改正を考慮して算定</t>
    <phoneticPr fontId="3"/>
  </si>
  <si>
    <t>3. Total Assets (■ Assets &amp; Liabilities) - -- 18. Results for the third period were calculated considering partial revisions to the "Accounting Standards for Tax Effect Accounting."</t>
    <phoneticPr fontId="3"/>
  </si>
  <si>
    <t>9. 23.3期より「連結財務諸表規則」に基づき連結財務諸表を作成(22.3期以前は「連結財務諸表規則」及び「ガス事業会計規則」に基づき作成）。22.3期は当該規則を遡って適用した数値。また23.3期末の税効果会計の計算をグループ通算ベースで実施。</t>
    <phoneticPr fontId="3"/>
  </si>
  <si>
    <t xml:space="preserve">9. From the third fiscal year of 2023, consolidated financial statements will be prepared in accordance with the "Consolidated Financial Statement Rules" (prior to the third fiscal year of 2022, prepared based on the "Consolidated Financial Statement Rules" and the "Gas Business Accounting Rules"). </t>
    <phoneticPr fontId="3"/>
  </si>
  <si>
    <t>Period 22.3 refers to figures retroactively applied to these regulations. Additionally, the tax effect accounting for the end of fiscal year 2023 was calculated on a group consolidated basis.</t>
  </si>
  <si>
    <t>6. 投下資本利益率（ROIC） (■効率性) - --[NOPAT / 平均投下資本 ×100]  NOPAT ＝経常利益＋金融費用（支払利息 - 受取利息） - 法人税等、投下資本＝自己資本＋有利子負債残高 (当社にリスクのないリース負債除く）</t>
    <phoneticPr fontId="3"/>
  </si>
  <si>
    <t>6. Return on invested capital (ROIC) (■ efficiency) - -- [NOPAT / Average invested capital ×100] NOPAT = Ordinary profit + Financial expenses (interest paid - Interest received) - Corporate tax, etc., invested capital = Equity + Interest-bearing debt balance</t>
    <phoneticPr fontId="3"/>
  </si>
  <si>
    <t xml:space="preserve"> (excluding lease liabilities that pose no risk to the company)</t>
    <phoneticPr fontId="3"/>
  </si>
  <si>
    <t>15. 一株当たり当期純利益 (EPS)  (■株式指標) - --[親会社株主に帰属する当期純利益 / 期中平均株式数（自己株式除く）]</t>
    <phoneticPr fontId="3"/>
  </si>
  <si>
    <t>15. Earnings Per Share (EPS) (■ Equity Indicator) - --[Net Income Attributable to Parent Company Shareholders / Average Number of Shares During the Period (excluding Treasury Shares)]</t>
    <phoneticPr fontId="3"/>
  </si>
  <si>
    <t>30. 23.3期より「連結財務諸表規則」に基づき連結財務諸表を作成(22.3期以前は「連結財務諸表規則」及び「ガス事業会計規則」に基づき作成）。22.3期は当該規則を遡って適用した数値。また23.3期末の税効果会計の計算をグループ通算ベースで実施。</t>
    <phoneticPr fontId="3"/>
  </si>
  <si>
    <t xml:space="preserve">30. From the third fiscal year of 2023, consolidated financial statements will be prepared based on the "Consolidated Financial Statement Rules" (prior to the third fiscal year of 2022, prepared based on the "Consolidated Financial Statement Rules" and the "Gas Business Accounting Regulations"). </t>
    <phoneticPr fontId="3"/>
  </si>
  <si>
    <t>Period 22.3 refers to figures retroactively applied to these regulations. Additionally, the tax effect accounting for the end of fiscal year 2023 was calculated on a group consolidated basis.</t>
    <phoneticPr fontId="3"/>
  </si>
  <si>
    <t xml:space="preserve">2. From the third fiscal year of 2023, consolidated financial statements will be prepared in accordance with the "Consolidated Financial Statement Regulations" (prior to the third fiscal year of 2022, prepared based on the "Consolidated Financial Statement Rules" and the "Gas Business Accounting Rules"). </t>
    <phoneticPr fontId="3"/>
  </si>
  <si>
    <t>2. 23.3期より「連結財務諸表規則」に基づき連結財務諸表を作成(22.3期以前は「連結財務諸表規則」及び「ガス事業会計規則」に基づき作成）。22.3期は当該規則を遡って適用した数値。また23.3期末の税効果会計の計算をグループ通算ベースで実施。</t>
    <phoneticPr fontId="3"/>
  </si>
  <si>
    <t>関係会社株式の取得による支出
Income frome the purchase of shares of subsidiaries and affiliates</t>
    <phoneticPr fontId="3"/>
  </si>
  <si>
    <t>26.3</t>
    <phoneticPr fontId="3"/>
  </si>
  <si>
    <t>-</t>
    <phoneticPr fontId="3"/>
  </si>
  <si>
    <t>都市開発事業
Urban Development Business</t>
  </si>
  <si>
    <t>情報事業
Information Business</t>
  </si>
  <si>
    <t>材料事業
Materials Business</t>
  </si>
  <si>
    <t>2. 26.3期より、主要子会社の開示から事業区分単位での開示に変更。26.3期の比較情報より、「都市開発事業」、「情報事業」、「材料事業」の区分で記載。
2. From FY26.3, disclosure changed from major subsidiaries to business divisions. Comparative information is presented under Urban Development, Information, and Materials businesses.</t>
  </si>
  <si>
    <t>26.6</t>
  </si>
  <si>
    <t>FTSE JPX Blossom Japan Sector Relative Index</t>
  </si>
  <si>
    <t>FTSE JPX Blossom Japan Index</t>
  </si>
  <si>
    <t>2. FTSE JPX Blossom Japan Sector Relative Index - 22年3月よりGPIFのESG指数に採用
2. FTSE JPX Blossom Japan Sector Relative Index - Included in GPIF’s ESG index since March 2022</t>
  </si>
  <si>
    <t>3. FTSE JPX Blossom Japan Index - GPIFが採用するESG指数
3. FTSE JPX Blossom Japan Index - Included in GPIF’s ESG index</t>
  </si>
  <si>
    <t>1. 当該年の定時株主総会によって選任された体制の人数。最新の数値は2026年6月時点。
1. Number of members elected at the annual shareholders meeting for the year. Latest figures as of June 2026.</t>
  </si>
  <si>
    <t>女性社外監査役（-23.6)
Female outside audit &amp; supervisory board members (-23.6)</t>
  </si>
  <si>
    <t>セグメント別 by Segment</t>
    <rPh sb="5" eb="6">
      <t>ベツ</t>
    </rPh>
    <phoneticPr fontId="3"/>
  </si>
  <si>
    <t>2. タイムラグ差損益（国内エネ内数） (■セグメント利益) - --原・燃料費調整制度に基づき、原・燃料価格の変動を販売単価に反映するまでの一時的な増減益。21.3期から電力事業のタイムラグ差損益を含む。国内エネルギーに含む。</t>
    <phoneticPr fontId="3"/>
  </si>
  <si>
    <t xml:space="preserve">2. Time lag profit or loss (domestic energy within the economy) (■Segment profit) - -- Temporary gain/decrease in profit or decrease until fluctuations in raw material and fuel prices are reflected in the selling unit price under the raw material and fuel cost adjustment system. </t>
    <phoneticPr fontId="3"/>
  </si>
  <si>
    <t>From the 21.3rd fiscal year, this includes profit and loss on time lag in the power business. Included in domestic energy.</t>
    <phoneticPr fontId="3"/>
  </si>
  <si>
    <t>4. ■セグメント資産セグメント利益率 - 海外エネルギー16.3期、18.3期および国内エネルギー23.3期のセグメント資産セグメント利益率について、セグメント利益がマイナスのため、該当項目は計算不可だが、グラフ表示の便宜上、-0.01としている。</t>
    <phoneticPr fontId="3"/>
  </si>
  <si>
    <t>4. ■ Segment Assets Segment Profit Margin - For Overseas Energy Periods 16.3, 18.3, and Domestic Energy 23.3, the segment profit margin is negative and therefore cannot be calculated, but for graph convenience, it is set as -0.01.</t>
    <phoneticPr fontId="3"/>
  </si>
  <si>
    <t>9. 19.3期より, 大阪ガスエンジニアリング㈱のセグメントを「ライフ＆ビジネスソリューション」から「国内エネルギー・ガス」に変更。18年3月期実績は, 研究開発費、従業員数を除き、変更後の内容で記載。</t>
    <phoneticPr fontId="3"/>
  </si>
  <si>
    <t>9. From the 19th and 3rd fiscal years, Osaka Gas Engineering Co., Ltd. changed its segment from "Life &amp; Business Solutions" to "Domestic Energy &amp; Gas." The results for the fiscal year ending March 2018 are presented in the updated format, excluding R&amp;D expenses and number of employees.</t>
    <phoneticPr fontId="3"/>
  </si>
  <si>
    <t>10. 21.3期より、㈱ガスアンドパワー（国内エネルギー・電力）を、Daigasガスアンドパワーソリューション㈱（国内エネルギー・ガス）に吸収合併。20年3月期実績は, 研究開発費、従業員数を除き、変更後の内容で記載。</t>
    <phoneticPr fontId="3"/>
  </si>
  <si>
    <t>10. From the third fiscal year of 2021, Gas and Power Co., Ltd. (Domestic Energy &amp; Power) was absorbed and merged into Daigas Gas and Power Solutions Co., Ltd. (Domestic Energy &amp; Gas). The results for the fiscal year ending March 2020, excluding R&amp;D expenses and number of employees, are presented in the updated format.</t>
    <phoneticPr fontId="3"/>
  </si>
  <si>
    <t>3. Daigasエナジー㈱ (■セグメント利益) - --21.3期より、大阪ガス住宅設備㈱が行っていた機器販売事業およびリフォーム事業を吸収分割により大阪ガスマーケティング㈱に承継し、㈱OGCTSをDaigasエナジー㈱に吸収合併。</t>
    <phoneticPr fontId="3"/>
  </si>
  <si>
    <t>3. Daigas Energy Co., Ltd. (■Segment Profit) - -- From the third fiscal year of 2021, Osaka Gas Housing Equipment Co., Ltd. transferred its equipment sales and renovation businesses to Osaka Gas Marketing Co., Ltd. through an absorption-type company split, and absorbed OGGCTS Co., Ltd. into Daigas Energy Co., Ltd.</t>
    <phoneticPr fontId="3"/>
  </si>
  <si>
    <t>7. 19.3期より, 大阪ガスエンジニアリング㈱のセグメントを「ライフ＆ビジネスソリューション」から「国内エネルギー・ガス」に変更。18年3月期実績は, 研究開発費、従業員数を除き、変更後の内容で記載。</t>
    <phoneticPr fontId="3"/>
  </si>
  <si>
    <t>7. From the 19.3 fiscal year, Osaka Gas Engineering Co., Ltd. changed its segment from "Life &amp; Business Solutions" to "Domestic Energy &amp; Gas." The results for the fiscal year ending March 2018 are presented in the updated format, excluding R&amp;D expenses and number of employees.</t>
    <phoneticPr fontId="3"/>
  </si>
  <si>
    <t>8. 21.3期より、㈱ガスアンドパワー（国内エネルギー・電力）を、Daigasガスアンドパワーソリューション㈱（国内エネルギー・ガス）に吸収合併。20年3月期実績は, 研究開発費、従業員数を除き、変更後の内容で記載。</t>
    <phoneticPr fontId="3"/>
  </si>
  <si>
    <t>8. From the third fiscal year of 2021, Gas and Power Co., Ltd. (Domestic Energy &amp; Electricity) was absorbed and merged into Daigas Gas and Power Solutions Co., Ltd. (Domestic Energy &amp; Gas). The results for the fiscal year ending March 2020, excluding R&amp;D expenses and number of employees, are presented in the updated format.</t>
    <phoneticPr fontId="3"/>
  </si>
  <si>
    <t>9. 22.3期より、国内エネルギー・ガスと国内エネルギー・電力を国内エネルギーへ統合し、大阪ガスインターナショナルトランスポート㈱等を海外エネルギーから国内エネルギーに移管。併せて、大阪ガス㈱（国内エネルギー・ガス）に含まれる海外エネルギーのための営業費用を海外エネルギーに移管。</t>
    <phoneticPr fontId="3"/>
  </si>
  <si>
    <t xml:space="preserve">9. From the 2022 and 3rd fiscal years, domestic energy and gas and domestic energy and electricity will be integrated into domestic energy, and Osaka Gas International Transport Co., Ltd. and others will be transferred from overseas energy to domestic energy. </t>
    <phoneticPr fontId="3"/>
  </si>
  <si>
    <t>At the same time, operating expenses for overseas energy included in Osaka Gas Co., Ltd. (Domestic Energy &amp; Gas) were transferred to overseas energy.</t>
    <phoneticPr fontId="3"/>
  </si>
  <si>
    <t>2. ガス事業粗利 (■ガス事業利益（大阪ガス）) - --[ガス事業売上高 + 原材料費（利益影響）]  17.3期以前は[ ガス事業売上高 - 原材料費 - ガス事業費用]で試算</t>
    <phoneticPr fontId="3"/>
  </si>
  <si>
    <t>2. Gas Business Gross Profit (■ Gas Business Profit (Osaka Gas)) - -- [Gas Business Sales + Raw Material Costs (Profit Impact)] For periods prior to 17.3, estimates were made as [Gas Business Sales - Raw Material Costs - Gas Business Expenses].</t>
    <phoneticPr fontId="3"/>
  </si>
  <si>
    <t>2. 22.3期より、国内エネルギー・ガスと国内エネルギー・電力を国内エネルギーへ統合し、大阪ガスインターナショナルトランスポート㈱等を海外エネルギーから国内エネルギーに移管。併せて、大阪ガス㈱（国内エネルギー・ガス）に含まれる海外エネルギーのための営業費用を海外エネルギーに移管。</t>
    <phoneticPr fontId="3"/>
  </si>
  <si>
    <t xml:space="preserve">2. From the 2022 and 3rd fiscal years, domestic energy and gas and domestic energy and electricity will be integrated into domestic energy, and Osaka Gas International Transport Co., Ltd. and others will be transferred from overseas energy to domestic energy. </t>
    <phoneticPr fontId="3"/>
  </si>
  <si>
    <t>3. 25.3期より、海外エネルギーセグメントはエリアごとの表記に変更。Osaka Gas USA Corporation及びOsaka Gas Australia Pty Ltd、持分法投資損益はそれぞれのエリアに含まれるため、25.3以降は個別開示しない。</t>
    <phoneticPr fontId="3"/>
  </si>
  <si>
    <t>3. From the 25.3 fiscal year, the overseas energy segment will be labeled by region. Osaka Gas USA Corporation and Osaka Gas Australia Pty Ltd have equity-method investment gains and losses within their respective areas, so they will not be disclosed individually from March 2025 onward.</t>
    <phoneticPr fontId="3"/>
  </si>
  <si>
    <t>1. 19.3期より、大阪ガスエンジニアリング㈱のセグメントを「ライフ＆ビジネスソリューション」から「国内エネルギー・ガス」に変更。18.3期実績は, 研究開発費、従業員数を除き、変更後の内容で記載。</t>
    <phoneticPr fontId="3"/>
  </si>
  <si>
    <t>1. From the third fiscal year of 2019, Osaka Gas Engineering Co., Ltd. changed its segment from "Life &amp; Business Solutions" to "Domestic Energy &amp; Gas." 18. The third fiscal year results, excluding R&amp;D expenses and number of employees, are presented in the updated format.</t>
    <phoneticPr fontId="3"/>
  </si>
  <si>
    <t>ESG</t>
    <phoneticPr fontId="3"/>
  </si>
  <si>
    <t>2. 大阪ガスは、2024年６月27日開催の第206回定時株主総会において、監査等委員会設置会社への移行を内容とする定款の一部変更が決議されたことにより、監査役会設置会社から監査等委員会設置会社に移行しました。</t>
    <phoneticPr fontId="3"/>
  </si>
  <si>
    <t>2. At the 206th Ordinary General Meeting of Shareholders held on June 27, 2024, Osaka Gas transitioned from a company with a board of auditors to a company with an audit and supervisory committee following a resolution to amend its articles of incorporation.</t>
    <phoneticPr fontId="3"/>
  </si>
  <si>
    <t>2. 女性管理職比率・グループ (■女性従業員・管理職比率) - ---「管理職」は課長級以上のポストに就任していて、実際に部下を持ち、人事評価をする立場の者</t>
    <phoneticPr fontId="3"/>
  </si>
  <si>
    <t>2. Ratio of Female Managers &amp; Groups (■ Ratio of Female Employees to Managers) - --- 'Managers' are those who hold positions at the section manager level or above, actually have subordinates, and are in a position to evaluate personnel</t>
    <phoneticPr fontId="3"/>
  </si>
  <si>
    <t>3. 離職率 (■離職率(大阪ガスおよび基盤会社、大阪ガスネットワーク) ) - ---[正社員における自己都合退職者数（各年度3月末現在）／正社員数（各年度4月1日現在）]</t>
    <phoneticPr fontId="3"/>
  </si>
  <si>
    <t>3. Turnover Rate (■ Turnover Rate (Osaka Gas and its base companies, Osaka Gas Network)) - --- [Number of Regular Employees Voluntary Resignation (as of the end of March each fiscal year) / Number of Regular Employees (as of April 1 of each fiscal year)]</t>
    <phoneticPr fontId="3"/>
  </si>
  <si>
    <t>3. スコープ3 (■GHG排出量) - ---Daigasグループ事業全体のバリューチェーンを対象に、2015年度からスコープ3排出量を算定しています。</t>
    <phoneticPr fontId="3"/>
  </si>
  <si>
    <t>3. Scope 3 (■GHG Emissions) - --- has been calculating Scope 3 emissions from fiscal 2015 across the entire value chain of the Daigas Group business.</t>
    <phoneticPr fontId="3"/>
  </si>
  <si>
    <t>5. CO2排出削減貢献量 (■CO2排出削減貢献量) - ---2017年度以降にお客さま先や自社事業活動に導入する高効率設備や低炭素エネルギー等により、算定年度1年間にCO2排出を削減すると推定される効果を算定</t>
    <phoneticPr fontId="3"/>
  </si>
  <si>
    <t xml:space="preserve">5. CO2 Emission Reduction Contribution (■ CO2 Emission Reduction Contribution) - --- Estimated effect of reducing CO2 emissions within one year of the calculation year through high-efficiency equipment and low-carbon energy </t>
    <phoneticPr fontId="3"/>
  </si>
  <si>
    <t>introduced to customers and in-house business activities from fiscal year 2017 onward.</t>
    <phoneticPr fontId="3"/>
  </si>
  <si>
    <t>(4)女性社外取締役
(4) Female Outside Directors</t>
    <phoneticPr fontId="3"/>
  </si>
  <si>
    <t xml:space="preserve">2. Time lag profit or loss (■ Net sales and profit) - -- A temporary increase or decrease in profit or decrease until fluctuations in raw and fuel prices are reflected in the selling unit price under the raw material and fuel cost adjustment system. </t>
    <phoneticPr fontId="3"/>
  </si>
  <si>
    <t>Including time lag profit and loss from the power business from the third fiscal year of 21.</t>
  </si>
  <si>
    <t xml:space="preserve">1. 23.3期より「連結財務諸表規則」に基づき連結財務諸表を作成(22.3期以前は「連結財務諸表規則」及び「ガス事業会計規則」に基づき作成）。22.3期は当該規則を遡って適用した数値。また23.3期末の税効果会計の計算をグループ通算ベースで実施。
</t>
    <phoneticPr fontId="3"/>
  </si>
  <si>
    <t xml:space="preserve">1. From the third fiscal year of 2023, consolidated financial statements will be prepared based on the "Consolidated Financial Statement Rules" (prior to the third fiscal year of 2022, prepared based on the "Consolidated Financial Statement Rules" and the "Gas Business Accounting Rules"). </t>
    <phoneticPr fontId="3"/>
  </si>
  <si>
    <t>連結貸借対照表 Consolidated balance sheet</t>
    <phoneticPr fontId="3"/>
  </si>
  <si>
    <t>退職給付に係る資産の増減額（-は増加）
Changes in assets related to retirement benefits (-indicates increase)</t>
    <phoneticPr fontId="3"/>
  </si>
  <si>
    <t>災害による損失
Losses from disasters</t>
    <phoneticPr fontId="3"/>
  </si>
  <si>
    <t>持分法による投資利益又は損失(国内エネルギー)
Equity method investment gains or losses (domestic energy)</t>
    <phoneticPr fontId="3"/>
  </si>
  <si>
    <t>業務用ガスコージェネレーション稼働実績
Commercial Gas Cogeneration Operation Results</t>
    <phoneticPr fontId="3"/>
  </si>
  <si>
    <t>ガス空調設置実績
Gas Air Conditioning Installation Achievements</t>
    <phoneticPr fontId="3"/>
  </si>
  <si>
    <t>(参考)大阪市の平均気温
(Reference) Average temperature in Osaka City</t>
    <phoneticPr fontId="3"/>
  </si>
  <si>
    <t>21. EBITDA (■株式指標) - -- [営業利益＋減価償却費＋のれん償却費（びわ湖ブルーエナジー㈱ののれん一括償却除く） + 持分法投資損益]</t>
  </si>
  <si>
    <t>22. EV  (■株式指標) - --[期末株価 × 期末発行済株式数（自己株式除く） + 期末有利子負債残高 + 期末非支配株主持分 - 現金及び現金同等物の期末残高]</t>
  </si>
  <si>
    <t>27. 株主総利回り (TSR)  (■株式指標) - --[（各事業年度末日の株価 + 16年3月期から各事業年度までの一株当たり配当金の累計額） / 15年3月期の期末株価]</t>
  </si>
  <si>
    <t>4. （個別）ガス供給件数  (■国内ガス販売量) - --[取付メーター数 - 閉栓中メーター数（空家等） - 他社ガス供給件数] 16.3期以前は[取付けメーター数]</t>
  </si>
  <si>
    <t>ガス供給件数
Number of gas supply units</t>
    <phoneticPr fontId="3"/>
  </si>
  <si>
    <t>連結子会社数
Number of consolidated subsidiaries</t>
  </si>
  <si>
    <t>持分法適用関連会社数
Number of equity-method affiliates</t>
  </si>
  <si>
    <t>年間配当金総額
Total Annual Dividends</t>
  </si>
  <si>
    <t>D/E比率①
D/E ratio (1)</t>
  </si>
  <si>
    <t>D/E比率②
D/E ratio (2)</t>
  </si>
  <si>
    <t>有利子負債 / EBITDA倍率
Interest-bearing debt / EBITDA ratio</t>
  </si>
  <si>
    <t>インタレスト・カバレッジ・レシオ 
Interest Coverage Ratio</t>
  </si>
  <si>
    <t>株価収益率 (PER) 
Price-to-earnings ratio (PER)</t>
  </si>
  <si>
    <t>株価純資産倍率 (PBR) 
Price-to-Book Ratio (PBR)</t>
  </si>
  <si>
    <t>株価キャッシュ・フロー倍率 (PCFR) 
Price-to-Cash Flow Ratio (PCFR)</t>
  </si>
  <si>
    <t>株主資本配当率 (DOE) 
Dividend Rate on Equity (DOE)</t>
  </si>
  <si>
    <t>配当性向 
Payout ratio</t>
  </si>
  <si>
    <t>配当利回り 
Dividend yield</t>
  </si>
  <si>
    <t>株主総利回り (TSR) 
Gross Shareholder Return (TSR)</t>
  </si>
  <si>
    <t>12. 有利子負債 / EBITDA倍率 (■安全性) - -- [期末有利子負債 / EBITDA] 
12. Interest-Bearing Debt / EBITDA Ratio (■Safety) - -- [Ending Interest-Bearing Debt / EBITDA]</t>
  </si>
  <si>
    <t>13. インタレスト・カバレッジ・レシオ  (■安全性) - --[営業活動によるキャッシュ・フロー / 支払利息(社債利息含む)]
13. Interest Coverage Ratio (■Safety) - --[Cash Flow from Operating Activities / Interest Expensed (including bond interest)]</t>
  </si>
  <si>
    <t>18. 株価収益率 (PER)  (■株式指標) - --[期末株価 / 1株当たり当期純利益]
18. Price-to-Earnings Ratio (PER) (■ Stock Index) - --[Ending Stock Price / Earnings per Share]</t>
  </si>
  <si>
    <t>19. 株価純資産倍率 (PBR)  (■株式指標) - --[期末株価 / 一株当たり純資産]
19. Price-to-Book Ratio (PBR) (■ Stock Indicator) - --[Year-end Stock Price / Net Assets per Share]</t>
  </si>
  <si>
    <t>20. 株価キャッシュ・フロー倍率 (PCFR)  (■株式指標) - --[期末株価 / 一株当たりキャッシュ・フロー]
20. Price-to-Cash Flow Ratio (PCFR) (■ Equity Indicator) - -- [Year-end Share Price / Cash Flow per Share]</t>
  </si>
  <si>
    <t>21. EBITDA (■ Equity Indicator) - -- [Operating Profit + Depreciation + Goodwill Amortization (excluding goodwill amortization of Biwako Blue Energy Co., Ltd.) + Equity Method Investment Gains and Losses]</t>
  </si>
  <si>
    <t>22. EV (■ Stock Index) - -- [Ending Stock Price × Number of Shares Outstanding at Fiscal Year-End (excluding Treasury Shares) + Interest-Bearing Debt at Fiscal Year-End + Non-controlling Shareholders' Interest at Fiscal Year-End - Cash and Cash Equivalents at Fiscal Year-end]</t>
  </si>
  <si>
    <t>23. EV / EBITDA  (■株式指標) - --[EV / EBITDA ]
23. EV / EBITDA (■Stock Index) - --[EV / EBITDA]</t>
  </si>
  <si>
    <t>24. 株主資本配当率 (DOE)  (■株式指標) - --[一株当たり年間配当金/一株当たり株主資本(期首期末平均）]
24. Dividend Rate on Equity (DOE) (■ Equity Indicator) - -- [Annual Dividend per Share / Average Equity per Share (Beginning and End Average)]</t>
  </si>
  <si>
    <t>25. 配当性向  (■株式指標) - --[一株当たり年間配当金 / 一株当たり当期純利益]
25. Dividend Payout Ratio (■ Stock Indicator) - --[Annual Dividend per Share / Net Income per Share]</t>
  </si>
  <si>
    <t>26. 配当利回り  (■株式指標) - --[一株当たり年間配当金 /  期末株価]
26. Dividend Yield (■ Stock Index) - --[Annual Dividend per Share / Year-End Stock Price]</t>
  </si>
  <si>
    <t>27. Gross Shareholder Return (TSR) (■ Stock Index) - --[(Stock price at the end of each fiscal year + Cumulative dividend per share from fiscal year ending March 2016 to each fiscal year) / Ending stock price for fiscal year ending March 2015]</t>
  </si>
  <si>
    <t>家庭用１戸当たり販売量
Sales per household</t>
  </si>
  <si>
    <t>低圧電気供給件数
Number of low-voltage electricity supplies</t>
  </si>
  <si>
    <t>4. (Individual) Number of Gas Supply Cases (■ Domestic Gas Sales Volume) - -- [Number of Installed Meters - Number of Meters During Closure (Vacant Houses, etc.) - Number of Gas Supplied by Other Companies] For periods prior to 16.3, [Number of Installed Meters]</t>
  </si>
  <si>
    <t>5. ガス供給件数 (■国内ガス販売量) - --国内連結ベース
5. Number of Gas Supply Volumes (■ Domestic Gas Sales Volume) - -- Domestic Consolidated Basis</t>
  </si>
  <si>
    <t>6. (参考)大阪市の平均気温 (■国内ガス販売量) - --出典 : 気象庁
6. (Reference) Average temperature in Osaka City (■ Domestic gas sales volume) - -- Source: Japan Meteorological Agency</t>
  </si>
  <si>
    <t>11. 業務用ガスコージェネレーション稼働実績  (■主要ガス機器販売実績) - --各年度までに設置したストックの実績
11. Commercial Gas Cogeneration Operation Results (■ Major Gas Equipment Sales Results) - -- Stock installed by each fiscal year</t>
  </si>
  <si>
    <t>12. ガス空調設置実績 (■主要ガス機器販売実績) - --出荷ベース
12. Gas Air Conditioning Installation Results (■ Major Gas Equipment Sales Results) - -- Shipment Base</t>
  </si>
  <si>
    <t>社外取締役比率
Ratio of Outside Directors</t>
  </si>
  <si>
    <t>女性取締役比率
Ratio of Female Directors</t>
  </si>
  <si>
    <t>社外監査役比率（-23.6)
Ratio of Outside Auditors (-23.6)</t>
  </si>
  <si>
    <t>女性監査役比率（-23.6)
Ratio of female auditors (-23.6)</t>
  </si>
  <si>
    <t xml:space="preserve">(個別）ガス供給件数
(Individual) Number of gas supply cases </t>
    <phoneticPr fontId="3"/>
  </si>
  <si>
    <t>家庭用
Residential</t>
    <phoneticPr fontId="3"/>
  </si>
  <si>
    <t>業務用等
Non-residential</t>
    <phoneticPr fontId="3"/>
  </si>
  <si>
    <t>連結除外に伴う現金及び現金同等物の減少額
Decrease in cash and cash equivalents resulting from exclusion of subsidiaries from consolidation</t>
    <phoneticPr fontId="3"/>
  </si>
  <si>
    <t>バレル(bbl)</t>
    <phoneticPr fontId="3"/>
  </si>
  <si>
    <t>3. ■セグメント資産セグメント利益率 - ---[ セグメント利益 / 平均セグメント資産 × 100]</t>
    <phoneticPr fontId="3"/>
  </si>
  <si>
    <t>6. 18.3期より事業区分を変更。「LPG・電力・その他エネルギーセグメント」に区分していた発電及び電気の販売事業等を独立させ、セグメント名称を「国内エネルギー・電力」とし、LNG販売事業、LPG販売事業、産業ガス販売事業等を「ガス」セグメントに移管し、セグメント名称を「国内エネルギー・ガス」に変更。</t>
    <phoneticPr fontId="3"/>
  </si>
  <si>
    <t>受取手形、売掛金及び契約資産 Notes receivable, accounts receivable, and contract assets</t>
    <phoneticPr fontId="3"/>
  </si>
  <si>
    <t>受取手形及び売掛金 Notes receivable and accounts receivable</t>
    <phoneticPr fontId="3"/>
  </si>
  <si>
    <t>流動負債合計 Total current liabilities</t>
    <phoneticPr fontId="3"/>
  </si>
  <si>
    <t>１年以内に期限到来の固定負債 Fixed debt due within one year</t>
    <phoneticPr fontId="3"/>
  </si>
  <si>
    <t>支払手形及び買掛金 Promissory notes payable and accounts payable</t>
    <phoneticPr fontId="3"/>
  </si>
  <si>
    <t>短期借入金 short-term loan</t>
    <phoneticPr fontId="3"/>
  </si>
  <si>
    <t>未払法人税等 Unpaid Corporate Taxes, etc.</t>
    <phoneticPr fontId="3"/>
  </si>
  <si>
    <t>その他 Other</t>
    <phoneticPr fontId="3"/>
  </si>
  <si>
    <t>固定負債合計 Total fixed liabilities</t>
    <phoneticPr fontId="3"/>
  </si>
  <si>
    <t>社債 Corporate bond</t>
    <phoneticPr fontId="3"/>
  </si>
  <si>
    <t>長期借入金 Long-term loan</t>
    <phoneticPr fontId="3"/>
  </si>
  <si>
    <t>繰延税金負債 Deferred tax liability</t>
    <phoneticPr fontId="3"/>
  </si>
  <si>
    <t>ガスホルダー修繕引当金 Gas Holder Repair Reserve</t>
    <phoneticPr fontId="3"/>
  </si>
  <si>
    <t>保安対策引当金 Security Measures Reserve</t>
    <phoneticPr fontId="3"/>
  </si>
  <si>
    <t>投資損失引当金 Investment loss reserve</t>
    <phoneticPr fontId="3"/>
  </si>
  <si>
    <t>債務保証損失引当金Debt Guarantee Loss Provisions</t>
    <phoneticPr fontId="3"/>
  </si>
  <si>
    <t>器具保証引当金 Equipment Warranty Reserve</t>
    <phoneticPr fontId="3"/>
  </si>
  <si>
    <t>退職給付に係る負債 Debt related to retirement benefits</t>
    <phoneticPr fontId="3"/>
  </si>
  <si>
    <t>負債合計 Total liabilities</t>
    <phoneticPr fontId="3"/>
  </si>
  <si>
    <t>株主資本合計 Total Shareholders' Equity</t>
    <phoneticPr fontId="3"/>
  </si>
  <si>
    <t>資本金 Capital</t>
    <phoneticPr fontId="3"/>
  </si>
  <si>
    <t>資本剰余金 Capital surplus</t>
    <phoneticPr fontId="3"/>
  </si>
  <si>
    <t>利益剰余金 Retained earnings</t>
    <phoneticPr fontId="3"/>
  </si>
  <si>
    <t>自己株式 Treasury stock</t>
    <phoneticPr fontId="3"/>
  </si>
  <si>
    <t>その他の包括利益累計額合計 Total cumulative other comprehensive income</t>
    <phoneticPr fontId="3"/>
  </si>
  <si>
    <t>その他有価証券評価差額金 Other securities valuation differences</t>
    <phoneticPr fontId="3"/>
  </si>
  <si>
    <t>繰延ヘッジ損益 Deferred Hedge Gains and Losses</t>
    <phoneticPr fontId="3"/>
  </si>
  <si>
    <t>土地再評価差額金 Land revaluation difference</t>
    <phoneticPr fontId="3"/>
  </si>
  <si>
    <t>為替換算調整勘定 Currency Conversion Adjustment Account</t>
    <phoneticPr fontId="3"/>
  </si>
  <si>
    <t>退職給付に係る調整累計額 Cumulative adjustment amount related to retirement benefits</t>
    <phoneticPr fontId="3"/>
  </si>
  <si>
    <t>非支配株主持分 Non-controlling stock ownership</t>
    <phoneticPr fontId="3"/>
  </si>
  <si>
    <t>純資産合計 Total Net Assets</t>
    <phoneticPr fontId="3"/>
  </si>
  <si>
    <t>負債純資産合計 Total Net Liabilities</t>
    <phoneticPr fontId="3"/>
  </si>
  <si>
    <t xml:space="preserve">1. ■自己株式の取得 - 自己株式の取得は、発表年度による記載。24.3：2023年10月30日～2024年2月29日　　25.3：2024年5月9日～2025年9月12日、2024年11月1日～2025年3月24日　　26.3：2025年5月9日～2026年3月31日
</t>
    <phoneticPr fontId="3"/>
  </si>
  <si>
    <t>■売上高・利益
■ Sales and Profit</t>
    <phoneticPr fontId="3"/>
  </si>
  <si>
    <t>連結キャッシュ・フロー計算書
Consolidated Cash Flow Statement</t>
    <phoneticPr fontId="3"/>
  </si>
  <si>
    <t>EV</t>
    <phoneticPr fontId="3"/>
  </si>
  <si>
    <t xml:space="preserve">EV / EBITDA </t>
    <phoneticPr fontId="3"/>
  </si>
  <si>
    <t>EBITDA</t>
    <phoneticPr fontId="3"/>
  </si>
  <si>
    <t xml:space="preserve">1. ■ Acquisition of Treasury Stock - Treasury stock acquisitions are indicated according to the year of announcement. </t>
    <phoneticPr fontId="3"/>
  </si>
  <si>
    <t>24.3: October 30, 2023 ~ February 29, 2024 25.3: May 9, 2024 ~ September 12, 2025, November 1, 2024 ~ March 24, 2025 26.3: May 9, 2025 ~ March 31, 2026</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</si>
</sst>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0%"/>
    <numFmt numFmtId="177" formatCode="0.0"/>
    <numFmt numFmtId="178" formatCode="#,##0.0;[Red]\-#,##0.0"/>
    <numFmt numFmtId="179" formatCode="0.000"/>
    <numFmt numFmtId="180" formatCode="#,##0.0;\-#,##0.0"/>
    <numFmt numFmtId="181" formatCode="yyyy&quot;年&quot;m&quot;月&quot;;@"/>
    <numFmt numFmtId="182" formatCode="0.00000"/>
    <numFmt numFmtId="183" formatCode="#,##0;\(#,##0\)"/>
  </numFmts>
  <fonts count="89" x14ac:knownFonts="1">
    <font>
      <sz val="11"/>
      <color theme="1"/>
      <name val="ＭＳ Ｐゴシック"/>
      <family val="2"/>
      <charset val="128"/>
      <scheme val="minor"/>
    </font>
    <font>
      <sz val="11"/>
      <color theme="1"/>
      <name val="ＭＳ Ｐゴシック"/>
      <family val="2"/>
      <charset val="128"/>
    </font>
    <font>
      <sz val="11"/>
      <color theme="1"/>
      <name val="ＭＳ Ｐゴシック"/>
      <family val="2"/>
      <charset val="128"/>
    </font>
    <font>
      <sz val="6"/>
      <name val="ＭＳ Ｐゴシック"/>
      <family val="2"/>
      <charset val="128"/>
      <scheme val="minor"/>
    </font>
    <font>
      <sz val="11"/>
      <color theme="1"/>
      <name val="ＭＳ Ｐゴシック"/>
      <family val="2"/>
      <charset val="128"/>
      <scheme val="minor"/>
    </font>
    <font>
      <u/>
      <sz val="11"/>
      <color theme="10"/>
      <name val="ＭＳ Ｐゴシック"/>
      <family val="2"/>
      <charset val="128"/>
      <scheme val="minor"/>
    </font>
    <font>
      <sz val="10"/>
      <name val="Arial"/>
      <family val="2"/>
      <charset val="186"/>
    </font>
    <font>
      <sz val="10"/>
      <name val="Arial"/>
      <family val="2"/>
    </font>
    <font>
      <sz val="10"/>
      <color theme="1"/>
      <name val="Meiryo UI"/>
      <family val="3"/>
      <charset val="128"/>
    </font>
    <font>
      <sz val="10"/>
      <name val="Meiryo UI"/>
      <family val="3"/>
      <charset val="128"/>
    </font>
    <font>
      <sz val="11"/>
      <color theme="1"/>
      <name val="Meiryo UI"/>
      <family val="3"/>
      <charset val="128"/>
    </font>
    <font>
      <b/>
      <sz val="14"/>
      <color theme="1"/>
      <name val="Meiryo UI"/>
      <family val="3"/>
      <charset val="128"/>
    </font>
    <font>
      <b/>
      <sz val="10"/>
      <color theme="1"/>
      <name val="Meiryo UI"/>
      <family val="3"/>
      <charset val="128"/>
    </font>
    <font>
      <b/>
      <sz val="10"/>
      <name val="Meiryo UI"/>
      <family val="3"/>
      <charset val="128"/>
    </font>
    <font>
      <sz val="10"/>
      <color rgb="FFFF0000"/>
      <name val="Meiryo UI"/>
      <family val="3"/>
      <charset val="128"/>
    </font>
    <font>
      <b/>
      <sz val="10"/>
      <color rgb="FFFF0000"/>
      <name val="Meiryo UI"/>
      <family val="3"/>
      <charset val="128"/>
    </font>
    <font>
      <sz val="10"/>
      <name val="Arial"/>
      <family val="2"/>
    </font>
    <font>
      <sz val="7"/>
      <color indexed="63"/>
      <name val="Meiryo UI"/>
      <family val="3"/>
      <charset val="128"/>
    </font>
    <font>
      <u/>
      <sz val="10"/>
      <color theme="10"/>
      <name val="Arial"/>
      <family val="2"/>
    </font>
    <font>
      <sz val="10"/>
      <name val="Arial"/>
      <family val="2"/>
    </font>
    <font>
      <sz val="10"/>
      <name val="Arial"/>
      <family val="2"/>
    </font>
    <font>
      <b/>
      <sz val="7"/>
      <color theme="1"/>
      <name val="Meiryo UI"/>
      <family val="3"/>
      <charset val="128"/>
    </font>
    <font>
      <b/>
      <sz val="7"/>
      <name val="Meiryo UI"/>
      <family val="3"/>
      <charset val="128"/>
    </font>
    <font>
      <sz val="7"/>
      <color theme="1"/>
      <name val="Meiryo UI"/>
      <family val="3"/>
      <charset val="128"/>
    </font>
    <font>
      <sz val="7"/>
      <name val="Meiryo UI"/>
      <family val="3"/>
      <charset val="128"/>
    </font>
    <font>
      <sz val="7"/>
      <color rgb="FF000000"/>
      <name val="Meiryo UI"/>
      <family val="3"/>
      <charset val="128"/>
    </font>
    <font>
      <i/>
      <sz val="7"/>
      <name val="Meiryo UI"/>
      <family val="3"/>
      <charset val="128"/>
    </font>
    <font>
      <sz val="6.5"/>
      <name val="Meiryo UI"/>
      <family val="3"/>
      <charset val="128"/>
    </font>
    <font>
      <sz val="6.5"/>
      <color theme="1"/>
      <name val="Meiryo UI"/>
      <family val="3"/>
      <charset val="128"/>
    </font>
    <font>
      <b/>
      <sz val="6.5"/>
      <name val="Meiryo UI"/>
      <family val="3"/>
      <charset val="128"/>
    </font>
    <font>
      <b/>
      <i/>
      <sz val="6.5"/>
      <name val="Meiryo UI"/>
      <family val="3"/>
      <charset val="128"/>
    </font>
    <font>
      <i/>
      <sz val="6.5"/>
      <name val="Meiryo UI"/>
      <family val="3"/>
      <charset val="128"/>
    </font>
    <font>
      <b/>
      <sz val="6.5"/>
      <color theme="1"/>
      <name val="Meiryo UI"/>
      <family val="3"/>
      <charset val="128"/>
    </font>
    <font>
      <b/>
      <i/>
      <sz val="6.5"/>
      <color theme="1"/>
      <name val="Meiryo UI"/>
      <family val="3"/>
      <charset val="128"/>
    </font>
    <font>
      <i/>
      <sz val="6.5"/>
      <color theme="1"/>
      <name val="Meiryo UI"/>
      <family val="3"/>
      <charset val="128"/>
    </font>
    <font>
      <b/>
      <i/>
      <sz val="7"/>
      <color theme="1"/>
      <name val="Meiryo UI"/>
      <family val="3"/>
      <charset val="128"/>
    </font>
    <font>
      <i/>
      <sz val="7"/>
      <color theme="1"/>
      <name val="Meiryo UI"/>
      <family val="3"/>
      <charset val="128"/>
    </font>
    <font>
      <sz val="7"/>
      <color theme="1"/>
      <name val="ＭＳ Ｐゴシック"/>
      <family val="2"/>
      <charset val="128"/>
      <scheme val="minor"/>
    </font>
    <font>
      <b/>
      <sz val="14"/>
      <color rgb="FF005B86"/>
      <name val="Meiryo UI"/>
      <family val="3"/>
      <charset val="128"/>
    </font>
    <font>
      <sz val="6.5"/>
      <color rgb="FF666666"/>
      <name val="Meiryo UI"/>
      <family val="3"/>
      <charset val="128"/>
    </font>
    <font>
      <sz val="11"/>
      <color rgb="FF222222"/>
      <name val="Meiryo UI"/>
      <family val="3"/>
      <charset val="128"/>
    </font>
    <font>
      <b/>
      <sz val="8.5"/>
      <color rgb="FF005B86"/>
      <name val="Meiryo UI"/>
      <family val="3"/>
      <charset val="128"/>
    </font>
    <font>
      <b/>
      <sz val="7.5"/>
      <color theme="1"/>
      <name val="Meiryo UI"/>
      <family val="3"/>
      <charset val="128"/>
    </font>
    <font>
      <sz val="6.5"/>
      <color rgb="FF008EB8"/>
      <name val="Meiryo UI"/>
      <family val="3"/>
      <charset val="128"/>
    </font>
    <font>
      <sz val="6"/>
      <color rgb="FF666666"/>
      <name val="Meiryo UI"/>
      <family val="3"/>
      <charset val="128"/>
    </font>
    <font>
      <b/>
      <sz val="6.5"/>
      <color rgb="FF005B86"/>
      <name val="Meiryo UI"/>
      <family val="3"/>
      <charset val="128"/>
    </font>
    <font>
      <b/>
      <sz val="6.8"/>
      <color theme="1"/>
      <name val="Meiryo UI"/>
      <family val="3"/>
      <charset val="128"/>
    </font>
    <font>
      <sz val="5.8"/>
      <color rgb="FF008EB8"/>
      <name val="Meiryo UI"/>
      <family val="3"/>
      <charset val="128"/>
    </font>
    <font>
      <b/>
      <sz val="8"/>
      <color theme="1"/>
      <name val="Meiryo UI"/>
      <family val="3"/>
      <charset val="128"/>
    </font>
    <font>
      <b/>
      <sz val="11"/>
      <color rgb="FF005B86"/>
      <name val="ＭＳ Ｐゴシック"/>
      <family val="2"/>
      <charset val="128"/>
      <scheme val="minor"/>
    </font>
    <font>
      <sz val="6"/>
      <color rgb="FF008EB8"/>
      <name val="ＭＳ Ｐゴシック"/>
      <family val="2"/>
      <charset val="128"/>
      <scheme val="minor"/>
    </font>
    <font>
      <b/>
      <sz val="6.2"/>
      <color rgb="FF005B86"/>
      <name val="Meiryo UI"/>
      <family val="3"/>
      <charset val="128"/>
    </font>
    <font>
      <sz val="6.2"/>
      <color theme="1"/>
      <name val="Meiryo UI"/>
      <family val="3"/>
      <charset val="128"/>
    </font>
    <font>
      <b/>
      <sz val="6.7"/>
      <color rgb="FF005B86"/>
      <name val="Meiryo UI"/>
      <family val="3"/>
      <charset val="128"/>
    </font>
    <font>
      <sz val="8"/>
      <color theme="1"/>
      <name val="Meiryo UI"/>
      <family val="3"/>
      <charset val="128"/>
    </font>
    <font>
      <sz val="6"/>
      <color rgb="FF008EB8"/>
      <name val="Meiryo UI"/>
      <family val="3"/>
      <charset val="128"/>
    </font>
    <font>
      <b/>
      <sz val="8.1999999999999993"/>
      <color rgb="FF005B86"/>
      <name val="Meiryo UI"/>
      <family val="3"/>
      <charset val="128"/>
    </font>
    <font>
      <sz val="6.5"/>
      <color rgb="FF000000"/>
      <name val="Meiryo UI"/>
      <family val="3"/>
      <charset val="128"/>
    </font>
    <font>
      <sz val="6.3"/>
      <color rgb="FF666666"/>
      <name val="Meiryo UI"/>
      <family val="3"/>
      <charset val="128"/>
    </font>
    <font>
      <sz val="6"/>
      <color rgb="FF555555"/>
      <name val="Meiryo UI"/>
      <family val="3"/>
      <charset val="128"/>
    </font>
    <font>
      <sz val="6.3"/>
      <color rgb="FF000000"/>
      <name val="Meiryo UI"/>
      <family val="3"/>
      <charset val="128"/>
    </font>
    <font>
      <b/>
      <sz val="8"/>
      <color rgb="FF0000FF"/>
      <name val="Meiryo UI"/>
      <family val="3"/>
      <charset val="128"/>
    </font>
    <font>
      <b/>
      <sz val="8"/>
      <color theme="0"/>
      <name val="Meiryo UI"/>
      <family val="3"/>
      <charset val="128"/>
    </font>
    <font>
      <b/>
      <sz val="7"/>
      <color rgb="FF000000"/>
      <name val="Meiryo UI"/>
      <family val="3"/>
      <charset val="128"/>
    </font>
    <font>
      <b/>
      <sz val="7"/>
      <color rgb="FF000000"/>
      <name val="ＭＳ Ｐゴシック"/>
      <family val="2"/>
      <charset val="128"/>
      <scheme val="minor"/>
    </font>
    <font>
      <sz val="7"/>
      <color rgb="FF008EB8"/>
      <name val="Meiryo UI"/>
      <family val="3"/>
      <charset val="128"/>
    </font>
    <font>
      <b/>
      <sz val="7"/>
      <color rgb="FF005B86"/>
      <name val="Meiryo UI"/>
      <family val="3"/>
      <charset val="128"/>
    </font>
    <font>
      <sz val="6.2"/>
      <color rgb="FF008EB8"/>
      <name val="Meiryo UI"/>
      <family val="3"/>
      <charset val="128"/>
    </font>
    <font>
      <b/>
      <sz val="10"/>
      <color rgb="FF005B86"/>
      <name val="Meiryo UI"/>
      <family val="3"/>
      <charset val="128"/>
    </font>
    <font>
      <b/>
      <vertAlign val="superscript"/>
      <sz val="7"/>
      <color rgb="FF000000"/>
      <name val="Meiryo UI"/>
      <family val="3"/>
      <charset val="128"/>
    </font>
    <font>
      <vertAlign val="superscript"/>
      <sz val="6"/>
      <color rgb="FF008EB8"/>
      <name val="Meiryo UI"/>
      <family val="3"/>
      <charset val="128"/>
    </font>
    <font>
      <b/>
      <sz val="6.2"/>
      <color theme="1"/>
      <name val="Meiryo UI"/>
      <family val="3"/>
      <charset val="128"/>
    </font>
    <font>
      <sz val="8"/>
      <color rgb="FF222222"/>
      <name val="Meiryo UI"/>
      <family val="3"/>
      <charset val="128"/>
    </font>
    <font>
      <b/>
      <sz val="8"/>
      <color rgb="FF005B86"/>
      <name val="Meiryo UI"/>
      <family val="3"/>
      <charset val="128"/>
    </font>
    <font>
      <b/>
      <sz val="12"/>
      <color rgb="FF005B86"/>
      <name val="Meiryo UI"/>
      <family val="3"/>
      <charset val="128"/>
    </font>
    <font>
      <b/>
      <sz val="11"/>
      <color rgb="FF005B86"/>
      <name val="Meiryo UI"/>
      <family val="3"/>
      <charset val="128"/>
    </font>
    <font>
      <b/>
      <sz val="8"/>
      <color rgb="FF000000"/>
      <name val="Meiryo UI"/>
      <family val="3"/>
      <charset val="128"/>
    </font>
    <font>
      <sz val="8"/>
      <color rgb="FF008EB8"/>
      <name val="Meiryo UI"/>
      <family val="3"/>
      <charset val="128"/>
    </font>
    <font>
      <sz val="8"/>
      <color rgb="FF000000"/>
      <name val="Meiryo UI"/>
      <family val="3"/>
      <charset val="128"/>
    </font>
    <font>
      <b/>
      <i/>
      <sz val="7"/>
      <name val="Meiryo UI"/>
      <family val="3"/>
      <charset val="128"/>
    </font>
    <font>
      <sz val="6"/>
      <name val="Meiryo UI"/>
      <family val="3"/>
      <charset val="128"/>
    </font>
    <font>
      <sz val="6"/>
      <color theme="1"/>
      <name val="Meiryo UI"/>
      <family val="3"/>
      <charset val="128"/>
    </font>
    <font>
      <sz val="6"/>
      <color theme="1"/>
      <name val="ＭＳ Ｐゴシック"/>
      <family val="2"/>
      <charset val="128"/>
      <scheme val="minor"/>
    </font>
    <font>
      <i/>
      <sz val="6"/>
      <name val="Meiryo UI"/>
      <family val="3"/>
      <charset val="128"/>
    </font>
    <font>
      <b/>
      <i/>
      <sz val="6"/>
      <name val="Meiryo UI"/>
      <family val="3"/>
      <charset val="128"/>
    </font>
    <font>
      <b/>
      <sz val="6"/>
      <name val="Meiryo UI"/>
      <family val="3"/>
      <charset val="128"/>
    </font>
    <font>
      <sz val="14"/>
      <color rgb="FF005B86"/>
      <name val="Meiryo UI"/>
      <family val="3"/>
      <charset val="128"/>
    </font>
    <font>
      <u/>
      <sz val="8"/>
      <color rgb="FF0070C0"/>
      <name val="Meiryo UI"/>
      <family val="3"/>
      <charset val="128"/>
    </font>
    <font>
      <sz val="8"/>
      <color rgb="FF0070C0"/>
      <name val="Meiryo UI"/>
      <family val="3"/>
      <charset val="128"/>
    </font>
  </fonts>
  <fills count="9">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rgb="FF0070C0"/>
        <bgColor indexed="64"/>
      </patternFill>
    </fill>
    <fill>
      <patternFill patternType="solid">
        <fgColor rgb="FFDCECF3"/>
        <bgColor indexed="64"/>
      </patternFill>
    </fill>
    <fill>
      <patternFill patternType="solid">
        <fgColor rgb="FFF2F7F9"/>
        <bgColor indexed="64"/>
      </patternFill>
    </fill>
    <fill>
      <patternFill patternType="solid">
        <fgColor rgb="FFFFFFFF"/>
        <bgColor indexed="64"/>
      </patternFill>
    </fill>
    <fill>
      <patternFill patternType="solid">
        <fgColor theme="0" tint="-0.14999847407452621"/>
        <bgColor indexed="64"/>
      </patternFill>
    </fill>
  </fills>
  <borders count="30">
    <border>
      <left/>
      <right/>
      <top/>
      <bottom/>
      <diagonal/>
    </border>
    <border>
      <left/>
      <right style="thin">
        <color indexed="8"/>
      </right>
      <top/>
      <bottom/>
      <diagonal/>
    </border>
    <border>
      <left/>
      <right/>
      <top style="thin">
        <color indexed="8"/>
      </top>
      <bottom style="thin">
        <color indexed="8"/>
      </bottom>
      <diagonal/>
    </border>
    <border>
      <left style="thin">
        <color indexed="8"/>
      </left>
      <right/>
      <top/>
      <bottom/>
      <diagonal/>
    </border>
    <border>
      <left/>
      <right/>
      <top style="thin">
        <color indexed="8"/>
      </top>
      <bottom/>
      <diagonal/>
    </border>
    <border>
      <left/>
      <right style="thin">
        <color indexed="64"/>
      </right>
      <top/>
      <bottom/>
      <diagonal/>
    </border>
    <border>
      <left style="thin">
        <color rgb="FF231F20"/>
      </left>
      <right style="thin">
        <color rgb="FF231F20"/>
      </right>
      <top style="thin">
        <color rgb="FF231F20"/>
      </top>
      <bottom style="thin">
        <color rgb="FF231F20"/>
      </bottom>
      <diagonal/>
    </border>
    <border>
      <left/>
      <right/>
      <top/>
      <bottom style="thin">
        <color rgb="FF005B86"/>
      </bottom>
      <diagonal/>
    </border>
    <border>
      <left/>
      <right/>
      <top style="thin">
        <color rgb="FF005B86"/>
      </top>
      <bottom/>
      <diagonal/>
    </border>
    <border>
      <left/>
      <right/>
      <top/>
      <bottom style="medium">
        <color rgb="FF005B86"/>
      </bottom>
      <diagonal/>
    </border>
    <border>
      <left/>
      <right/>
      <top/>
      <bottom style="hair">
        <color rgb="FF93B7C7"/>
      </bottom>
      <diagonal/>
    </border>
    <border>
      <left/>
      <right/>
      <top style="hair">
        <color rgb="FF93B7C7"/>
      </top>
      <bottom/>
      <diagonal/>
    </border>
    <border>
      <left/>
      <right/>
      <top/>
      <bottom style="thin">
        <color rgb="FF93B7C7"/>
      </bottom>
      <diagonal/>
    </border>
    <border>
      <left/>
      <right/>
      <top style="hair">
        <color rgb="FF93B7C7"/>
      </top>
      <bottom style="hair">
        <color rgb="FF93B7C7"/>
      </bottom>
      <diagonal/>
    </border>
    <border>
      <left/>
      <right/>
      <top/>
      <bottom style="thin">
        <color rgb="FF000000"/>
      </bottom>
      <diagonal/>
    </border>
    <border>
      <left/>
      <right/>
      <top style="medium">
        <color rgb="FF005B86"/>
      </top>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top/>
      <bottom style="thin">
        <color indexed="64"/>
      </bottom>
      <diagonal/>
    </border>
    <border>
      <left/>
      <right style="thin">
        <color indexed="8"/>
      </right>
      <top/>
      <bottom style="thin">
        <color indexed="64"/>
      </bottom>
      <diagonal/>
    </border>
    <border>
      <left style="thin">
        <color indexed="8"/>
      </left>
      <right/>
      <top style="thin">
        <color indexed="64"/>
      </top>
      <bottom/>
      <diagonal/>
    </border>
    <border>
      <left/>
      <right style="thin">
        <color indexed="8"/>
      </right>
      <top style="thin">
        <color indexed="64"/>
      </top>
      <bottom/>
      <diagonal/>
    </border>
  </borders>
  <cellStyleXfs count="17">
    <xf numFmtId="0" fontId="0" fillId="0" borderId="0">
      <alignment vertical="center"/>
    </xf>
    <xf numFmtId="38" fontId="4" fillId="0" borderId="0" applyFont="0" applyFill="0" applyBorder="0" applyAlignment="0" applyProtection="0">
      <alignment vertical="center"/>
    </xf>
    <xf numFmtId="9" fontId="4" fillId="0" borderId="0" applyFont="0" applyFill="0" applyBorder="0" applyAlignment="0" applyProtection="0">
      <alignment vertical="center"/>
    </xf>
    <xf numFmtId="0" fontId="4" fillId="0" borderId="0">
      <alignment vertical="center"/>
    </xf>
    <xf numFmtId="0" fontId="2" fillId="0" borderId="0">
      <alignment vertical="center"/>
    </xf>
    <xf numFmtId="38"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xf numFmtId="0" fontId="7" fillId="0" borderId="0"/>
    <xf numFmtId="0" fontId="1" fillId="0" borderId="0">
      <alignment vertical="center"/>
    </xf>
    <xf numFmtId="0" fontId="16" fillId="0" borderId="0"/>
    <xf numFmtId="0" fontId="7" fillId="0" borderId="0"/>
    <xf numFmtId="0" fontId="18" fillId="0" borderId="0" applyNumberFormat="0" applyFill="0" applyBorder="0" applyAlignment="0" applyProtection="0"/>
    <xf numFmtId="0" fontId="19" fillId="0" borderId="0"/>
    <xf numFmtId="0" fontId="7" fillId="0" borderId="0"/>
    <xf numFmtId="0" fontId="20" fillId="0" borderId="0"/>
    <xf numFmtId="0" fontId="7" fillId="0" borderId="0"/>
  </cellStyleXfs>
  <cellXfs count="606">
    <xf numFmtId="0" fontId="0" fillId="0" borderId="0" xfId="0">
      <alignment vertical="center"/>
    </xf>
    <xf numFmtId="0" fontId="8" fillId="0" borderId="0" xfId="9" applyFont="1">
      <alignment vertical="center"/>
    </xf>
    <xf numFmtId="0" fontId="10" fillId="2" borderId="0" xfId="0" applyFont="1" applyFill="1">
      <alignment vertical="center"/>
    </xf>
    <xf numFmtId="0" fontId="10" fillId="0" borderId="0" xfId="0" applyFont="1">
      <alignment vertical="center"/>
    </xf>
    <xf numFmtId="0" fontId="8" fillId="0" borderId="0" xfId="8" applyFont="1"/>
    <xf numFmtId="0" fontId="8" fillId="0" borderId="0" xfId="0" applyFont="1">
      <alignment vertical="center"/>
    </xf>
    <xf numFmtId="0" fontId="12" fillId="2" borderId="0" xfId="0" applyFont="1" applyFill="1">
      <alignment vertical="center"/>
    </xf>
    <xf numFmtId="0" fontId="8" fillId="2" borderId="0" xfId="0" applyFont="1" applyFill="1">
      <alignment vertical="center"/>
    </xf>
    <xf numFmtId="0" fontId="8" fillId="2" borderId="0" xfId="0" applyFont="1" applyFill="1" applyAlignment="1">
      <alignment vertical="center" wrapText="1"/>
    </xf>
    <xf numFmtId="0" fontId="14" fillId="2" borderId="0" xfId="0" applyFont="1" applyFill="1">
      <alignment vertical="center"/>
    </xf>
    <xf numFmtId="0" fontId="15" fillId="2" borderId="0" xfId="0" applyFont="1" applyFill="1">
      <alignment vertical="center"/>
    </xf>
    <xf numFmtId="0" fontId="9" fillId="2" borderId="0" xfId="0" applyFont="1" applyFill="1">
      <alignment vertical="center"/>
    </xf>
    <xf numFmtId="0" fontId="8" fillId="2" borderId="0" xfId="0" applyFont="1" applyFill="1" applyAlignment="1">
      <alignment horizontal="center" vertical="center"/>
    </xf>
    <xf numFmtId="0" fontId="8" fillId="0" borderId="0" xfId="11" applyFont="1"/>
    <xf numFmtId="0" fontId="12" fillId="0" borderId="0" xfId="8" applyFont="1"/>
    <xf numFmtId="0" fontId="9" fillId="0" borderId="0" xfId="13" applyFont="1"/>
    <xf numFmtId="0" fontId="13" fillId="0" borderId="0" xfId="13" applyFont="1"/>
    <xf numFmtId="0" fontId="8" fillId="0" borderId="0" xfId="13" applyFont="1"/>
    <xf numFmtId="0" fontId="8" fillId="2" borderId="0" xfId="0" applyFont="1" applyFill="1" applyAlignment="1">
      <alignment horizontal="center" vertical="center" wrapText="1"/>
    </xf>
    <xf numFmtId="0" fontId="21" fillId="2" borderId="0" xfId="0" applyFont="1" applyFill="1" applyAlignment="1">
      <alignment vertical="center" wrapText="1"/>
    </xf>
    <xf numFmtId="0" fontId="23" fillId="0" borderId="0" xfId="11" applyFont="1" applyAlignment="1">
      <alignment vertical="center" wrapText="1"/>
    </xf>
    <xf numFmtId="0" fontId="24" fillId="0" borderId="0" xfId="16" applyFont="1" applyAlignment="1">
      <alignment vertical="center" wrapText="1"/>
    </xf>
    <xf numFmtId="0" fontId="28" fillId="0" borderId="0" xfId="11" applyFont="1" applyAlignment="1">
      <alignment vertical="center" wrapText="1"/>
    </xf>
    <xf numFmtId="0" fontId="29" fillId="3" borderId="2" xfId="13" applyFont="1" applyFill="1" applyBorder="1" applyAlignment="1">
      <alignment horizontal="left" vertical="center" wrapText="1" indent="1"/>
    </xf>
    <xf numFmtId="0" fontId="27" fillId="0" borderId="0" xfId="13" applyFont="1" applyAlignment="1">
      <alignment vertical="center" wrapText="1"/>
    </xf>
    <xf numFmtId="0" fontId="29" fillId="0" borderId="0" xfId="13" applyFont="1" applyAlignment="1">
      <alignment vertical="center" wrapText="1"/>
    </xf>
    <xf numFmtId="0" fontId="31" fillId="0" borderId="4" xfId="13" applyFont="1" applyBorder="1" applyAlignment="1">
      <alignment horizontal="left" vertical="center" wrapText="1"/>
    </xf>
    <xf numFmtId="0" fontId="28" fillId="0" borderId="1" xfId="13" applyFont="1" applyBorder="1" applyAlignment="1">
      <alignment vertical="center" wrapText="1"/>
    </xf>
    <xf numFmtId="0" fontId="32" fillId="3" borderId="2" xfId="13" applyFont="1" applyFill="1" applyBorder="1" applyAlignment="1">
      <alignment horizontal="left" vertical="center" wrapText="1" indent="1"/>
    </xf>
    <xf numFmtId="49" fontId="28" fillId="3" borderId="2" xfId="13" applyNumberFormat="1" applyFont="1" applyFill="1" applyBorder="1" applyAlignment="1">
      <alignment horizontal="right" vertical="center" wrapText="1" indent="1"/>
    </xf>
    <xf numFmtId="49" fontId="32" fillId="3" borderId="2" xfId="13" applyNumberFormat="1" applyFont="1" applyFill="1" applyBorder="1" applyAlignment="1">
      <alignment horizontal="right" vertical="center" wrapText="1" indent="1"/>
    </xf>
    <xf numFmtId="0" fontId="28" fillId="0" borderId="3" xfId="13" applyFont="1" applyBorder="1" applyAlignment="1">
      <alignment vertical="center" wrapText="1"/>
    </xf>
    <xf numFmtId="0" fontId="28" fillId="0" borderId="0" xfId="13" applyFont="1" applyAlignment="1">
      <alignment vertical="center" wrapText="1"/>
    </xf>
    <xf numFmtId="0" fontId="32" fillId="0" borderId="0" xfId="13" applyFont="1" applyAlignment="1">
      <alignment vertical="center" wrapText="1"/>
    </xf>
    <xf numFmtId="49" fontId="28" fillId="0" borderId="0" xfId="13" applyNumberFormat="1" applyFont="1" applyAlignment="1">
      <alignment horizontal="left" vertical="center" wrapText="1" indent="1"/>
    </xf>
    <xf numFmtId="0" fontId="28" fillId="0" borderId="0" xfId="13" applyFont="1" applyAlignment="1">
      <alignment horizontal="center" vertical="center" wrapText="1"/>
    </xf>
    <xf numFmtId="37" fontId="28" fillId="0" borderId="0" xfId="13" applyNumberFormat="1" applyFont="1" applyAlignment="1">
      <alignment horizontal="right" vertical="center" wrapText="1" indent="1"/>
    </xf>
    <xf numFmtId="37" fontId="32" fillId="0" borderId="0" xfId="13" applyNumberFormat="1" applyFont="1" applyAlignment="1">
      <alignment horizontal="right" vertical="center" wrapText="1" indent="1"/>
    </xf>
    <xf numFmtId="37" fontId="32" fillId="0" borderId="5" xfId="13" applyNumberFormat="1" applyFont="1" applyBorder="1" applyAlignment="1">
      <alignment horizontal="right" vertical="center" wrapText="1" indent="1"/>
    </xf>
    <xf numFmtId="180" fontId="28" fillId="0" borderId="0" xfId="13" applyNumberFormat="1" applyFont="1" applyAlignment="1">
      <alignment horizontal="right" vertical="center" wrapText="1" indent="1"/>
    </xf>
    <xf numFmtId="180" fontId="32" fillId="0" borderId="0" xfId="13" applyNumberFormat="1" applyFont="1" applyAlignment="1">
      <alignment horizontal="right" vertical="center" wrapText="1" indent="1"/>
    </xf>
    <xf numFmtId="0" fontId="34" fillId="0" borderId="4" xfId="13" applyFont="1" applyBorder="1" applyAlignment="1">
      <alignment horizontal="left" vertical="center" wrapText="1"/>
    </xf>
    <xf numFmtId="0" fontId="33" fillId="0" borderId="4" xfId="13" applyFont="1" applyBorder="1" applyAlignment="1">
      <alignment horizontal="left" vertical="center" wrapText="1"/>
    </xf>
    <xf numFmtId="0" fontId="34" fillId="0" borderId="0" xfId="13" applyFont="1" applyAlignment="1">
      <alignment horizontal="left" vertical="center" wrapText="1"/>
    </xf>
    <xf numFmtId="0" fontId="23" fillId="0" borderId="0" xfId="8" applyFont="1" applyAlignment="1">
      <alignment vertical="center" wrapText="1"/>
    </xf>
    <xf numFmtId="0" fontId="21" fillId="0" borderId="0" xfId="8" applyFont="1" applyAlignment="1">
      <alignment vertical="center" wrapText="1"/>
    </xf>
    <xf numFmtId="0" fontId="17" fillId="0" borderId="6" xfId="0" applyFont="1" applyBorder="1" applyAlignment="1">
      <alignment horizontal="left" vertical="center" wrapText="1" indent="1"/>
    </xf>
    <xf numFmtId="0" fontId="17" fillId="0" borderId="6" xfId="0" applyFont="1" applyBorder="1" applyAlignment="1">
      <alignment horizontal="center" vertical="center" wrapText="1"/>
    </xf>
    <xf numFmtId="0" fontId="37" fillId="0" borderId="0" xfId="0" applyFont="1" applyAlignment="1">
      <alignment vertical="center" wrapText="1"/>
    </xf>
    <xf numFmtId="1" fontId="17" fillId="0" borderId="6" xfId="0" applyNumberFormat="1" applyFont="1" applyBorder="1" applyAlignment="1">
      <alignment horizontal="center" vertical="center" wrapText="1" shrinkToFit="1"/>
    </xf>
    <xf numFmtId="179" fontId="17" fillId="0" borderId="6" xfId="0" applyNumberFormat="1" applyFont="1" applyBorder="1" applyAlignment="1">
      <alignment horizontal="center" vertical="center" wrapText="1" shrinkToFit="1"/>
    </xf>
    <xf numFmtId="2" fontId="17" fillId="0" borderId="6" xfId="0" applyNumberFormat="1" applyFont="1" applyBorder="1" applyAlignment="1">
      <alignment horizontal="center" vertical="center" wrapText="1" shrinkToFit="1"/>
    </xf>
    <xf numFmtId="3" fontId="17" fillId="0" borderId="6" xfId="0" applyNumberFormat="1" applyFont="1" applyBorder="1" applyAlignment="1">
      <alignment horizontal="center" vertical="center" wrapText="1" shrinkToFit="1"/>
    </xf>
    <xf numFmtId="182" fontId="17" fillId="0" borderId="6" xfId="0" applyNumberFormat="1" applyFont="1" applyBorder="1" applyAlignment="1">
      <alignment horizontal="center" vertical="center" wrapText="1" shrinkToFit="1"/>
    </xf>
    <xf numFmtId="49" fontId="17" fillId="0" borderId="6" xfId="0" applyNumberFormat="1" applyFont="1" applyBorder="1" applyAlignment="1">
      <alignment horizontal="center" vertical="center" wrapText="1"/>
    </xf>
    <xf numFmtId="49" fontId="17" fillId="0" borderId="6" xfId="0" applyNumberFormat="1" applyFont="1" applyBorder="1" applyAlignment="1">
      <alignment horizontal="center" vertical="center" wrapText="1" shrinkToFit="1"/>
    </xf>
    <xf numFmtId="178" fontId="17" fillId="0" borderId="6" xfId="1" applyNumberFormat="1" applyFont="1" applyBorder="1" applyAlignment="1">
      <alignment horizontal="center" vertical="center" wrapText="1" shrinkToFit="1"/>
    </xf>
    <xf numFmtId="38" fontId="17" fillId="0" borderId="6" xfId="1" applyFont="1" applyBorder="1" applyAlignment="1">
      <alignment horizontal="center" vertical="center" wrapText="1" shrinkToFit="1"/>
    </xf>
    <xf numFmtId="40" fontId="17" fillId="0" borderId="6" xfId="1" applyNumberFormat="1" applyFont="1" applyBorder="1" applyAlignment="1">
      <alignment horizontal="center" vertical="center" wrapText="1" shrinkToFit="1"/>
    </xf>
    <xf numFmtId="0" fontId="41" fillId="0" borderId="0" xfId="0" applyFont="1">
      <alignment vertical="center"/>
    </xf>
    <xf numFmtId="0" fontId="45" fillId="5" borderId="0" xfId="0" applyFont="1" applyFill="1" applyAlignment="1">
      <alignment horizontal="center" vertical="center" wrapText="1"/>
    </xf>
    <xf numFmtId="0" fontId="21" fillId="5" borderId="8" xfId="0" applyFont="1" applyFill="1" applyBorder="1" applyAlignment="1">
      <alignment vertical="center" wrapText="1"/>
    </xf>
    <xf numFmtId="0" fontId="28" fillId="6" borderId="0" xfId="0" applyFont="1" applyFill="1" applyAlignment="1">
      <alignment vertical="center" wrapText="1"/>
    </xf>
    <xf numFmtId="0" fontId="28" fillId="7" borderId="11" xfId="0" applyFont="1" applyFill="1" applyBorder="1" applyAlignment="1">
      <alignment vertical="center" wrapText="1"/>
    </xf>
    <xf numFmtId="0" fontId="28" fillId="6" borderId="11" xfId="0" applyFont="1" applyFill="1" applyBorder="1" applyAlignment="1">
      <alignment vertical="center" wrapText="1"/>
    </xf>
    <xf numFmtId="0" fontId="51" fillId="5" borderId="0" xfId="0" applyFont="1" applyFill="1" applyAlignment="1">
      <alignment horizontal="center" vertical="center" wrapText="1"/>
    </xf>
    <xf numFmtId="0" fontId="52" fillId="7" borderId="11" xfId="0" applyFont="1" applyFill="1" applyBorder="1" applyAlignment="1">
      <alignment vertical="center" wrapText="1"/>
    </xf>
    <xf numFmtId="0" fontId="52" fillId="6" borderId="11" xfId="0" applyFont="1" applyFill="1" applyBorder="1" applyAlignment="1">
      <alignment vertical="center" wrapText="1"/>
    </xf>
    <xf numFmtId="0" fontId="55" fillId="7" borderId="10" xfId="0" applyFont="1" applyFill="1" applyBorder="1">
      <alignment vertical="center"/>
    </xf>
    <xf numFmtId="0" fontId="25" fillId="0" borderId="0" xfId="0" applyFont="1">
      <alignment vertical="center"/>
    </xf>
    <xf numFmtId="0" fontId="60" fillId="2" borderId="0" xfId="0" applyFont="1" applyFill="1" applyAlignment="1">
      <alignment vertical="center" wrapText="1"/>
    </xf>
    <xf numFmtId="0" fontId="60" fillId="2" borderId="0" xfId="0" applyFont="1" applyFill="1">
      <alignment vertical="center"/>
    </xf>
    <xf numFmtId="0" fontId="25" fillId="0" borderId="0" xfId="0" applyFont="1" applyAlignment="1">
      <alignment horizontal="right" vertical="center"/>
    </xf>
    <xf numFmtId="0" fontId="10" fillId="0" borderId="0" xfId="0" applyFont="1" applyAlignment="1">
      <alignment horizontal="right" vertical="center"/>
    </xf>
    <xf numFmtId="0" fontId="41" fillId="0" borderId="0" xfId="0" applyFont="1" applyAlignment="1">
      <alignment vertical="center" wrapText="1"/>
    </xf>
    <xf numFmtId="0" fontId="54" fillId="2" borderId="0" xfId="0" applyFont="1" applyFill="1">
      <alignment vertical="center"/>
    </xf>
    <xf numFmtId="0" fontId="48" fillId="2" borderId="0" xfId="0" applyFont="1" applyFill="1">
      <alignment vertical="center"/>
    </xf>
    <xf numFmtId="0" fontId="61" fillId="2" borderId="0" xfId="0" applyFont="1" applyFill="1">
      <alignment vertical="center"/>
    </xf>
    <xf numFmtId="0" fontId="48" fillId="4" borderId="0" xfId="0" applyFont="1" applyFill="1" applyAlignment="1">
      <alignment horizontal="left" vertical="center"/>
    </xf>
    <xf numFmtId="0" fontId="54" fillId="2" borderId="0" xfId="0" applyFont="1" applyFill="1" applyAlignment="1">
      <alignment horizontal="right" vertical="center"/>
    </xf>
    <xf numFmtId="0" fontId="54" fillId="2" borderId="0" xfId="0" applyFont="1" applyFill="1" applyAlignment="1">
      <alignment vertical="center" wrapText="1"/>
    </xf>
    <xf numFmtId="0" fontId="54" fillId="0" borderId="0" xfId="0" applyFont="1">
      <alignment vertical="center"/>
    </xf>
    <xf numFmtId="0" fontId="39" fillId="0" borderId="9" xfId="0" applyFont="1" applyBorder="1" applyAlignment="1">
      <alignment horizontal="right" vertical="center" wrapText="1"/>
    </xf>
    <xf numFmtId="0" fontId="45" fillId="5" borderId="10" xfId="0" applyFont="1" applyFill="1" applyBorder="1" applyAlignment="1">
      <alignment horizontal="center" vertical="center" wrapText="1"/>
    </xf>
    <xf numFmtId="0" fontId="55" fillId="6" borderId="10" xfId="0" applyFont="1" applyFill="1" applyBorder="1" applyAlignment="1">
      <alignment vertical="center" wrapText="1"/>
    </xf>
    <xf numFmtId="0" fontId="63" fillId="7" borderId="11" xfId="0" applyFont="1" applyFill="1" applyBorder="1" applyAlignment="1">
      <alignment vertical="center" wrapText="1"/>
    </xf>
    <xf numFmtId="0" fontId="55" fillId="7" borderId="10" xfId="0" applyFont="1" applyFill="1" applyBorder="1" applyAlignment="1">
      <alignment vertical="center" wrapText="1"/>
    </xf>
    <xf numFmtId="0" fontId="59" fillId="2" borderId="0" xfId="0" applyFont="1" applyFill="1" applyAlignment="1">
      <alignment vertical="center" wrapText="1"/>
    </xf>
    <xf numFmtId="0" fontId="59" fillId="2" borderId="0" xfId="0" applyFont="1" applyFill="1" applyAlignment="1">
      <alignment horizontal="center" vertical="center" wrapText="1"/>
    </xf>
    <xf numFmtId="176" fontId="41" fillId="0" borderId="0" xfId="0" applyNumberFormat="1" applyFont="1" applyAlignment="1">
      <alignment vertical="center" wrapText="1"/>
    </xf>
    <xf numFmtId="176" fontId="8" fillId="2" borderId="0" xfId="0" applyNumberFormat="1" applyFont="1" applyFill="1" applyAlignment="1">
      <alignment vertical="center" wrapText="1"/>
    </xf>
    <xf numFmtId="176" fontId="59" fillId="2" borderId="0" xfId="0" applyNumberFormat="1" applyFont="1" applyFill="1" applyAlignment="1">
      <alignment vertical="center" wrapText="1"/>
    </xf>
    <xf numFmtId="176" fontId="45" fillId="5" borderId="10" xfId="0" applyNumberFormat="1" applyFont="1" applyFill="1" applyBorder="1" applyAlignment="1">
      <alignment horizontal="center" vertical="center" wrapText="1"/>
    </xf>
    <xf numFmtId="0" fontId="9" fillId="2" borderId="0" xfId="0" applyFont="1" applyFill="1" applyAlignment="1">
      <alignment vertical="center" wrapText="1"/>
    </xf>
    <xf numFmtId="3" fontId="54" fillId="7" borderId="11" xfId="0" applyNumberFormat="1" applyFont="1" applyFill="1" applyBorder="1" applyAlignment="1">
      <alignment horizontal="right" vertical="center" wrapText="1"/>
    </xf>
    <xf numFmtId="179" fontId="54" fillId="7" borderId="11" xfId="0" applyNumberFormat="1" applyFont="1" applyFill="1" applyBorder="1" applyAlignment="1">
      <alignment horizontal="right" vertical="center" wrapText="1"/>
    </xf>
    <xf numFmtId="0" fontId="54" fillId="7" borderId="11" xfId="0" applyFont="1" applyFill="1" applyBorder="1" applyAlignment="1">
      <alignment horizontal="right" vertical="center" wrapText="1"/>
    </xf>
    <xf numFmtId="3" fontId="54" fillId="6" borderId="11" xfId="0" applyNumberFormat="1" applyFont="1" applyFill="1" applyBorder="1" applyAlignment="1">
      <alignment horizontal="right" vertical="center" wrapText="1"/>
    </xf>
    <xf numFmtId="179" fontId="54" fillId="6" borderId="11" xfId="0" applyNumberFormat="1" applyFont="1" applyFill="1" applyBorder="1" applyAlignment="1">
      <alignment horizontal="right" vertical="center" wrapText="1"/>
    </xf>
    <xf numFmtId="0" fontId="54" fillId="6" borderId="11" xfId="0" applyFont="1" applyFill="1" applyBorder="1" applyAlignment="1">
      <alignment horizontal="right" vertical="center" wrapText="1"/>
    </xf>
    <xf numFmtId="3" fontId="54" fillId="6" borderId="0" xfId="0" applyNumberFormat="1" applyFont="1" applyFill="1" applyAlignment="1">
      <alignment horizontal="right" vertical="center" wrapText="1"/>
    </xf>
    <xf numFmtId="179" fontId="54" fillId="6" borderId="0" xfId="0" applyNumberFormat="1" applyFont="1" applyFill="1" applyAlignment="1">
      <alignment horizontal="right" vertical="center" wrapText="1"/>
    </xf>
    <xf numFmtId="0" fontId="54" fillId="6" borderId="0" xfId="0" applyFont="1" applyFill="1" applyAlignment="1">
      <alignment horizontal="right" vertical="center" wrapText="1"/>
    </xf>
    <xf numFmtId="0" fontId="54" fillId="6" borderId="0" xfId="0" applyFont="1" applyFill="1" applyAlignment="1">
      <alignment horizontal="center" vertical="center" wrapText="1"/>
    </xf>
    <xf numFmtId="0" fontId="54" fillId="7" borderId="11" xfId="0" applyFont="1" applyFill="1" applyBorder="1" applyAlignment="1">
      <alignment horizontal="center" vertical="center" wrapText="1"/>
    </xf>
    <xf numFmtId="0" fontId="54" fillId="6" borderId="11" xfId="0" applyFont="1" applyFill="1" applyBorder="1" applyAlignment="1">
      <alignment horizontal="center" vertical="center" wrapText="1"/>
    </xf>
    <xf numFmtId="0" fontId="25" fillId="2" borderId="0" xfId="0" applyFont="1" applyFill="1" applyAlignment="1">
      <alignment horizontal="center" vertical="center" wrapText="1"/>
    </xf>
    <xf numFmtId="0" fontId="25" fillId="2" borderId="0" xfId="0" applyFont="1" applyFill="1" applyAlignment="1">
      <alignment vertical="center" wrapText="1"/>
    </xf>
    <xf numFmtId="177" fontId="45" fillId="5" borderId="0" xfId="0" applyNumberFormat="1" applyFont="1" applyFill="1" applyAlignment="1">
      <alignment horizontal="center" vertical="center" wrapText="1"/>
    </xf>
    <xf numFmtId="3" fontId="48" fillId="5" borderId="8" xfId="0" applyNumberFormat="1" applyFont="1" applyFill="1" applyBorder="1" applyAlignment="1">
      <alignment horizontal="right" vertical="center" wrapText="1"/>
    </xf>
    <xf numFmtId="0" fontId="48" fillId="5" borderId="8" xfId="0" applyFont="1" applyFill="1" applyBorder="1" applyAlignment="1">
      <alignment vertical="center" wrapText="1"/>
    </xf>
    <xf numFmtId="0" fontId="63" fillId="6" borderId="11" xfId="0" applyFont="1" applyFill="1" applyBorder="1" applyAlignment="1">
      <alignment vertical="center" wrapText="1"/>
    </xf>
    <xf numFmtId="0" fontId="55" fillId="7" borderId="10" xfId="0" applyFont="1" applyFill="1" applyBorder="1" applyAlignment="1">
      <alignment horizontal="left" vertical="center" wrapText="1"/>
    </xf>
    <xf numFmtId="0" fontId="55" fillId="6" borderId="0" xfId="0" applyFont="1" applyFill="1" applyAlignment="1">
      <alignment vertical="center" wrapText="1"/>
    </xf>
    <xf numFmtId="0" fontId="39" fillId="2" borderId="9" xfId="0" applyFont="1" applyFill="1" applyBorder="1" applyAlignment="1">
      <alignment horizontal="right" vertical="center" wrapText="1"/>
    </xf>
    <xf numFmtId="0" fontId="57" fillId="2" borderId="0" xfId="0" applyFont="1" applyFill="1" applyAlignment="1">
      <alignment vertical="center" wrapText="1"/>
    </xf>
    <xf numFmtId="10" fontId="57" fillId="2" borderId="0" xfId="0" applyNumberFormat="1" applyFont="1" applyFill="1" applyAlignment="1">
      <alignment horizontal="center" vertical="center" wrapText="1"/>
    </xf>
    <xf numFmtId="0" fontId="57" fillId="2" borderId="0" xfId="0" applyFont="1" applyFill="1" applyAlignment="1">
      <alignment horizontal="center" vertical="center" wrapText="1"/>
    </xf>
    <xf numFmtId="0" fontId="55" fillId="7" borderId="0" xfId="0" applyFont="1" applyFill="1" applyAlignment="1">
      <alignment vertical="center" wrapText="1"/>
    </xf>
    <xf numFmtId="0" fontId="63" fillId="7" borderId="11" xfId="0" applyFont="1" applyFill="1" applyBorder="1" applyAlignment="1">
      <alignment horizontal="right" vertical="center" wrapText="1"/>
    </xf>
    <xf numFmtId="0" fontId="63" fillId="6" borderId="11" xfId="0" applyFont="1" applyFill="1" applyBorder="1" applyAlignment="1">
      <alignment horizontal="left" vertical="center" wrapText="1"/>
    </xf>
    <xf numFmtId="0" fontId="55" fillId="6" borderId="10" xfId="0" applyFont="1" applyFill="1" applyBorder="1" applyAlignment="1">
      <alignment horizontal="left" vertical="center" wrapText="1"/>
    </xf>
    <xf numFmtId="0" fontId="63" fillId="7" borderId="11" xfId="0" applyFont="1" applyFill="1" applyBorder="1" applyAlignment="1">
      <alignment horizontal="left" vertical="center" wrapText="1"/>
    </xf>
    <xf numFmtId="0" fontId="55" fillId="6" borderId="0" xfId="0" applyFont="1" applyFill="1" applyAlignment="1">
      <alignment horizontal="left" vertical="center" wrapText="1"/>
    </xf>
    <xf numFmtId="0" fontId="55" fillId="5" borderId="10" xfId="0" applyFont="1" applyFill="1" applyBorder="1" applyAlignment="1">
      <alignment horizontal="left" vertical="center" wrapText="1"/>
    </xf>
    <xf numFmtId="0" fontId="55" fillId="5" borderId="10" xfId="0" applyFont="1" applyFill="1" applyBorder="1" applyAlignment="1">
      <alignment horizontal="right" vertical="center" wrapText="1"/>
    </xf>
    <xf numFmtId="176" fontId="55" fillId="5" borderId="10" xfId="0" applyNumberFormat="1" applyFont="1" applyFill="1" applyBorder="1" applyAlignment="1">
      <alignment horizontal="right" vertical="center" wrapText="1"/>
    </xf>
    <xf numFmtId="181" fontId="55" fillId="5" borderId="10" xfId="0" applyNumberFormat="1" applyFont="1" applyFill="1" applyBorder="1" applyAlignment="1">
      <alignment horizontal="right" vertical="center" wrapText="1"/>
    </xf>
    <xf numFmtId="0" fontId="63" fillId="5" borderId="11" xfId="0" applyFont="1" applyFill="1" applyBorder="1" applyAlignment="1">
      <alignment horizontal="left" vertical="center" wrapText="1"/>
    </xf>
    <xf numFmtId="0" fontId="63" fillId="5" borderId="11" xfId="0" applyFont="1" applyFill="1" applyBorder="1" applyAlignment="1">
      <alignment horizontal="right" vertical="center" wrapText="1"/>
    </xf>
    <xf numFmtId="176" fontId="63" fillId="5" borderId="11" xfId="0" applyNumberFormat="1" applyFont="1" applyFill="1" applyBorder="1" applyAlignment="1">
      <alignment horizontal="right" vertical="center" wrapText="1"/>
    </xf>
    <xf numFmtId="0" fontId="55" fillId="7" borderId="10" xfId="0" applyFont="1" applyFill="1" applyBorder="1" applyAlignment="1">
      <alignment horizontal="right" vertical="center" wrapText="1"/>
    </xf>
    <xf numFmtId="181" fontId="55" fillId="7" borderId="10" xfId="0" applyNumberFormat="1" applyFont="1" applyFill="1" applyBorder="1" applyAlignment="1">
      <alignment horizontal="right" vertical="center" wrapText="1"/>
    </xf>
    <xf numFmtId="38" fontId="63" fillId="7" borderId="11" xfId="1" applyFont="1" applyFill="1" applyBorder="1" applyAlignment="1">
      <alignment horizontal="right" vertical="center" wrapText="1"/>
    </xf>
    <xf numFmtId="176" fontId="63" fillId="7" borderId="11" xfId="0" applyNumberFormat="1" applyFont="1" applyFill="1" applyBorder="1" applyAlignment="1">
      <alignment horizontal="right" vertical="center" wrapText="1"/>
    </xf>
    <xf numFmtId="181" fontId="63" fillId="7" borderId="11" xfId="0" applyNumberFormat="1" applyFont="1" applyFill="1" applyBorder="1" applyAlignment="1">
      <alignment horizontal="right" vertical="center" wrapText="1"/>
    </xf>
    <xf numFmtId="0" fontId="55" fillId="6" borderId="10" xfId="0" applyFont="1" applyFill="1" applyBorder="1" applyAlignment="1">
      <alignment horizontal="right" vertical="center" wrapText="1"/>
    </xf>
    <xf numFmtId="181" fontId="55" fillId="6" borderId="10" xfId="0" applyNumberFormat="1" applyFont="1" applyFill="1" applyBorder="1" applyAlignment="1">
      <alignment horizontal="right" vertical="center" wrapText="1"/>
    </xf>
    <xf numFmtId="38" fontId="63" fillId="6" borderId="11" xfId="1" applyFont="1" applyFill="1" applyBorder="1" applyAlignment="1">
      <alignment horizontal="right" vertical="center" wrapText="1"/>
    </xf>
    <xf numFmtId="0" fontId="63" fillId="6" borderId="11" xfId="0" applyFont="1" applyFill="1" applyBorder="1" applyAlignment="1">
      <alignment horizontal="right" vertical="center" wrapText="1"/>
    </xf>
    <xf numFmtId="176" fontId="63" fillId="6" borderId="11" xfId="0" applyNumberFormat="1" applyFont="1" applyFill="1" applyBorder="1" applyAlignment="1">
      <alignment horizontal="right" vertical="center" wrapText="1"/>
    </xf>
    <xf numFmtId="181" fontId="63" fillId="6" borderId="11" xfId="0" applyNumberFormat="1" applyFont="1" applyFill="1" applyBorder="1" applyAlignment="1">
      <alignment horizontal="right" vertical="center" wrapText="1"/>
    </xf>
    <xf numFmtId="3" fontId="55" fillId="6" borderId="10" xfId="0" applyNumberFormat="1" applyFont="1" applyFill="1" applyBorder="1" applyAlignment="1">
      <alignment horizontal="left" vertical="center" wrapText="1"/>
    </xf>
    <xf numFmtId="3" fontId="63" fillId="7" borderId="11" xfId="0" applyNumberFormat="1" applyFont="1" applyFill="1" applyBorder="1" applyAlignment="1">
      <alignment horizontal="left" vertical="center" wrapText="1"/>
    </xf>
    <xf numFmtId="0" fontId="55" fillId="5" borderId="10" xfId="0" applyFont="1" applyFill="1" applyBorder="1" applyAlignment="1">
      <alignment vertical="center" wrapText="1"/>
    </xf>
    <xf numFmtId="0" fontId="63" fillId="5" borderId="11" xfId="0" applyFont="1" applyFill="1" applyBorder="1" applyAlignment="1">
      <alignment vertical="center" wrapText="1"/>
    </xf>
    <xf numFmtId="0" fontId="63" fillId="5" borderId="11" xfId="0" applyFont="1" applyFill="1" applyBorder="1" applyAlignment="1">
      <alignment horizontal="center" vertical="center" wrapText="1"/>
    </xf>
    <xf numFmtId="181" fontId="63" fillId="5" borderId="11" xfId="0" applyNumberFormat="1" applyFont="1" applyFill="1" applyBorder="1" applyAlignment="1">
      <alignment horizontal="right" vertical="center" wrapText="1"/>
    </xf>
    <xf numFmtId="0" fontId="55" fillId="6" borderId="0" xfId="0" applyFont="1" applyFill="1" applyAlignment="1">
      <alignment horizontal="right" vertical="center" wrapText="1"/>
    </xf>
    <xf numFmtId="176" fontId="55" fillId="6" borderId="0" xfId="0" applyNumberFormat="1" applyFont="1" applyFill="1" applyAlignment="1">
      <alignment horizontal="right" vertical="center" wrapText="1"/>
    </xf>
    <xf numFmtId="181" fontId="55" fillId="6" borderId="0" xfId="0" applyNumberFormat="1" applyFont="1" applyFill="1" applyAlignment="1">
      <alignment horizontal="right" vertical="center" wrapText="1"/>
    </xf>
    <xf numFmtId="0" fontId="55" fillId="7" borderId="0" xfId="0" applyFont="1" applyFill="1" applyAlignment="1">
      <alignment horizontal="left" vertical="center" wrapText="1"/>
    </xf>
    <xf numFmtId="0" fontId="55" fillId="7" borderId="0" xfId="0" applyFont="1" applyFill="1" applyAlignment="1">
      <alignment horizontal="right" vertical="center" wrapText="1"/>
    </xf>
    <xf numFmtId="176" fontId="55" fillId="7" borderId="0" xfId="0" applyNumberFormat="1" applyFont="1" applyFill="1" applyAlignment="1">
      <alignment horizontal="right" vertical="center" wrapText="1"/>
    </xf>
    <xf numFmtId="181" fontId="55" fillId="7" borderId="0" xfId="0" applyNumberFormat="1" applyFont="1" applyFill="1" applyAlignment="1">
      <alignment horizontal="right" vertical="center" wrapText="1"/>
    </xf>
    <xf numFmtId="38" fontId="55" fillId="7" borderId="0" xfId="1" applyFont="1" applyFill="1" applyBorder="1" applyAlignment="1">
      <alignment horizontal="right" vertical="center" wrapText="1"/>
    </xf>
    <xf numFmtId="0" fontId="63" fillId="5" borderId="0" xfId="0" applyFont="1" applyFill="1" applyAlignment="1">
      <alignment horizontal="left" vertical="center" wrapText="1"/>
    </xf>
    <xf numFmtId="0" fontId="63" fillId="5" borderId="0" xfId="0" applyFont="1" applyFill="1" applyAlignment="1">
      <alignment horizontal="right" vertical="center" wrapText="1"/>
    </xf>
    <xf numFmtId="176" fontId="63" fillId="5" borderId="0" xfId="0" applyNumberFormat="1" applyFont="1" applyFill="1" applyAlignment="1">
      <alignment horizontal="right" vertical="center" wrapText="1"/>
    </xf>
    <xf numFmtId="0" fontId="55" fillId="5" borderId="0" xfId="0" applyFont="1" applyFill="1" applyAlignment="1">
      <alignment vertical="center" wrapText="1"/>
    </xf>
    <xf numFmtId="0" fontId="55" fillId="5" borderId="0" xfId="0" applyFont="1" applyFill="1" applyAlignment="1">
      <alignment horizontal="center" vertical="center" wrapText="1"/>
    </xf>
    <xf numFmtId="0" fontId="55" fillId="5" borderId="0" xfId="0" applyFont="1" applyFill="1" applyAlignment="1">
      <alignment horizontal="left" vertical="center" wrapText="1"/>
    </xf>
    <xf numFmtId="0" fontId="55" fillId="5" borderId="0" xfId="0" applyFont="1" applyFill="1" applyAlignment="1">
      <alignment horizontal="right" vertical="center" wrapText="1"/>
    </xf>
    <xf numFmtId="176" fontId="55" fillId="5" borderId="0" xfId="0" applyNumberFormat="1" applyFont="1" applyFill="1" applyAlignment="1">
      <alignment horizontal="right" vertical="center" wrapText="1"/>
    </xf>
    <xf numFmtId="181" fontId="55" fillId="5" borderId="0" xfId="0" applyNumberFormat="1" applyFont="1" applyFill="1" applyAlignment="1">
      <alignment horizontal="right" vertical="center" wrapText="1"/>
    </xf>
    <xf numFmtId="3" fontId="63" fillId="7" borderId="11" xfId="0" applyNumberFormat="1" applyFont="1" applyFill="1" applyBorder="1" applyAlignment="1">
      <alignment horizontal="right" vertical="center" wrapText="1"/>
    </xf>
    <xf numFmtId="55" fontId="63" fillId="6" borderId="11" xfId="0" applyNumberFormat="1" applyFont="1" applyFill="1" applyBorder="1" applyAlignment="1">
      <alignment horizontal="right" vertical="center" wrapText="1"/>
    </xf>
    <xf numFmtId="55" fontId="63" fillId="7" borderId="11" xfId="0" applyNumberFormat="1" applyFont="1" applyFill="1" applyBorder="1" applyAlignment="1">
      <alignment horizontal="right" vertical="center" wrapText="1"/>
    </xf>
    <xf numFmtId="0" fontId="64" fillId="6" borderId="11" xfId="0" applyFont="1" applyFill="1" applyBorder="1" applyAlignment="1">
      <alignment horizontal="right" vertical="center" wrapText="1"/>
    </xf>
    <xf numFmtId="0" fontId="50" fillId="6" borderId="0" xfId="0" applyFont="1" applyFill="1" applyAlignment="1">
      <alignment horizontal="right" vertical="center" wrapText="1"/>
    </xf>
    <xf numFmtId="0" fontId="41" fillId="2" borderId="0" xfId="0" applyFont="1" applyFill="1" applyAlignment="1">
      <alignment vertical="center" wrapText="1"/>
    </xf>
    <xf numFmtId="176" fontId="60" fillId="2" borderId="0" xfId="0" applyNumberFormat="1" applyFont="1" applyFill="1" applyAlignment="1">
      <alignment vertical="center" wrapText="1"/>
    </xf>
    <xf numFmtId="0" fontId="41" fillId="2" borderId="0" xfId="0" applyFont="1" applyFill="1">
      <alignment vertical="center"/>
    </xf>
    <xf numFmtId="176" fontId="41" fillId="2" borderId="0" xfId="0" applyNumberFormat="1" applyFont="1" applyFill="1" applyAlignment="1">
      <alignment vertical="center" wrapText="1"/>
    </xf>
    <xf numFmtId="0" fontId="38" fillId="2" borderId="9" xfId="0" applyFont="1" applyFill="1" applyBorder="1">
      <alignment vertical="center"/>
    </xf>
    <xf numFmtId="0" fontId="38" fillId="2" borderId="9" xfId="0" applyFont="1" applyFill="1" applyBorder="1" applyAlignment="1">
      <alignment vertical="center" wrapText="1"/>
    </xf>
    <xf numFmtId="176" fontId="38" fillId="2" borderId="9" xfId="0" applyNumberFormat="1" applyFont="1" applyFill="1" applyBorder="1" applyAlignment="1">
      <alignment vertical="center" wrapText="1"/>
    </xf>
    <xf numFmtId="0" fontId="8" fillId="2" borderId="9" xfId="0" applyFont="1" applyFill="1" applyBorder="1">
      <alignment vertical="center"/>
    </xf>
    <xf numFmtId="0" fontId="59" fillId="2" borderId="0" xfId="0" applyFont="1" applyFill="1">
      <alignment vertical="center"/>
    </xf>
    <xf numFmtId="0" fontId="8" fillId="2" borderId="0" xfId="0" applyFont="1" applyFill="1" applyAlignment="1">
      <alignment horizontal="right" vertical="center" wrapText="1"/>
    </xf>
    <xf numFmtId="176" fontId="8" fillId="2" borderId="0" xfId="0" applyNumberFormat="1" applyFont="1" applyFill="1" applyAlignment="1">
      <alignment horizontal="right" vertical="center" wrapText="1"/>
    </xf>
    <xf numFmtId="0" fontId="40" fillId="2" borderId="0" xfId="0" applyFont="1" applyFill="1">
      <alignment vertical="center"/>
    </xf>
    <xf numFmtId="0" fontId="38" fillId="0" borderId="9" xfId="0" applyFont="1" applyBorder="1">
      <alignment vertical="center"/>
    </xf>
    <xf numFmtId="0" fontId="38" fillId="0" borderId="9" xfId="0" applyFont="1" applyBorder="1" applyAlignment="1">
      <alignment vertical="center" wrapText="1"/>
    </xf>
    <xf numFmtId="176" fontId="38" fillId="0" borderId="9" xfId="0" applyNumberFormat="1" applyFont="1" applyBorder="1" applyAlignment="1">
      <alignment vertical="center" wrapText="1"/>
    </xf>
    <xf numFmtId="176" fontId="45" fillId="5" borderId="0" xfId="0" applyNumberFormat="1" applyFont="1" applyFill="1" applyAlignment="1">
      <alignment horizontal="center" vertical="center" wrapText="1"/>
    </xf>
    <xf numFmtId="0" fontId="41" fillId="2" borderId="0" xfId="0" applyFont="1" applyFill="1" applyAlignment="1">
      <alignment horizontal="center" vertical="center" wrapText="1"/>
    </xf>
    <xf numFmtId="181" fontId="63" fillId="7" borderId="11" xfId="0" quotePrefix="1" applyNumberFormat="1" applyFont="1" applyFill="1" applyBorder="1" applyAlignment="1">
      <alignment horizontal="right" vertical="center" wrapText="1"/>
    </xf>
    <xf numFmtId="181" fontId="55" fillId="7" borderId="0" xfId="0" quotePrefix="1" applyNumberFormat="1" applyFont="1" applyFill="1" applyAlignment="1">
      <alignment horizontal="right" vertical="center" wrapText="1"/>
    </xf>
    <xf numFmtId="181" fontId="63" fillId="6" borderId="11" xfId="0" quotePrefix="1" applyNumberFormat="1" applyFont="1" applyFill="1" applyBorder="1" applyAlignment="1">
      <alignment horizontal="right" vertical="center" wrapText="1"/>
    </xf>
    <xf numFmtId="181" fontId="55" fillId="6" borderId="0" xfId="0" quotePrefix="1" applyNumberFormat="1" applyFont="1" applyFill="1" applyAlignment="1">
      <alignment horizontal="right" vertical="center" wrapText="1"/>
    </xf>
    <xf numFmtId="0" fontId="72" fillId="2" borderId="0" xfId="0" applyFont="1" applyFill="1">
      <alignment vertical="center"/>
    </xf>
    <xf numFmtId="0" fontId="39" fillId="2" borderId="9" xfId="0" applyFont="1" applyFill="1" applyBorder="1" applyAlignment="1">
      <alignment vertical="center" wrapText="1"/>
    </xf>
    <xf numFmtId="38" fontId="63" fillId="5" borderId="11" xfId="1" applyFont="1" applyFill="1" applyBorder="1" applyAlignment="1">
      <alignment horizontal="right" vertical="center" wrapText="1"/>
    </xf>
    <xf numFmtId="38" fontId="55" fillId="5" borderId="0" xfId="1" applyFont="1" applyFill="1" applyBorder="1" applyAlignment="1">
      <alignment horizontal="right" vertical="center" wrapText="1"/>
    </xf>
    <xf numFmtId="38" fontId="55" fillId="6" borderId="0" xfId="1" applyFont="1" applyFill="1" applyBorder="1" applyAlignment="1">
      <alignment horizontal="right" vertical="center" wrapText="1"/>
    </xf>
    <xf numFmtId="176" fontId="45" fillId="5" borderId="11" xfId="0" applyNumberFormat="1" applyFont="1" applyFill="1" applyBorder="1" applyAlignment="1">
      <alignment vertical="center" wrapText="1"/>
    </xf>
    <xf numFmtId="0" fontId="45" fillId="5" borderId="0" xfId="0" applyFont="1" applyFill="1" applyAlignment="1">
      <alignment vertical="center" wrapText="1"/>
    </xf>
    <xf numFmtId="9" fontId="63" fillId="5" borderId="11" xfId="0" applyNumberFormat="1" applyFont="1" applyFill="1" applyBorder="1" applyAlignment="1">
      <alignment horizontal="right" vertical="center" wrapText="1"/>
    </xf>
    <xf numFmtId="9" fontId="55" fillId="5" borderId="0" xfId="0" applyNumberFormat="1" applyFont="1" applyFill="1" applyAlignment="1">
      <alignment horizontal="right" vertical="center" wrapText="1"/>
    </xf>
    <xf numFmtId="1" fontId="63" fillId="5" borderId="11" xfId="1" applyNumberFormat="1" applyFont="1" applyFill="1" applyBorder="1" applyAlignment="1">
      <alignment horizontal="right" vertical="center" wrapText="1"/>
    </xf>
    <xf numFmtId="1" fontId="63" fillId="5" borderId="11" xfId="0" applyNumberFormat="1" applyFont="1" applyFill="1" applyBorder="1" applyAlignment="1">
      <alignment horizontal="right" vertical="center" wrapText="1"/>
    </xf>
    <xf numFmtId="1" fontId="55" fillId="5" borderId="0" xfId="0" applyNumberFormat="1" applyFont="1" applyFill="1" applyAlignment="1">
      <alignment horizontal="right" vertical="center" wrapText="1"/>
    </xf>
    <xf numFmtId="38" fontId="70" fillId="7" borderId="0" xfId="1" applyFont="1" applyFill="1" applyBorder="1" applyAlignment="1">
      <alignment horizontal="right" vertical="center" wrapText="1"/>
    </xf>
    <xf numFmtId="38" fontId="55" fillId="7" borderId="0" xfId="1" quotePrefix="1" applyFont="1" applyFill="1" applyBorder="1" applyAlignment="1">
      <alignment horizontal="right" vertical="center" wrapText="1"/>
    </xf>
    <xf numFmtId="176" fontId="63" fillId="5" borderId="11" xfId="0" applyNumberFormat="1" applyFont="1" applyFill="1" applyBorder="1" applyAlignment="1">
      <alignment horizontal="center" vertical="center" wrapText="1"/>
    </xf>
    <xf numFmtId="176" fontId="55" fillId="5" borderId="0" xfId="0" applyNumberFormat="1" applyFont="1" applyFill="1" applyAlignment="1">
      <alignment horizontal="center" vertical="center" wrapText="1"/>
    </xf>
    <xf numFmtId="38" fontId="69" fillId="5" borderId="11" xfId="1" applyFont="1" applyFill="1" applyBorder="1" applyAlignment="1">
      <alignment horizontal="right" vertical="center" wrapText="1"/>
    </xf>
    <xf numFmtId="0" fontId="63" fillId="5" borderId="0" xfId="0" applyFont="1" applyFill="1" applyAlignment="1">
      <alignment vertical="top" wrapText="1"/>
    </xf>
    <xf numFmtId="0" fontId="63" fillId="5" borderId="10" xfId="0" applyFont="1" applyFill="1" applyBorder="1" applyAlignment="1">
      <alignment vertical="top" wrapText="1"/>
    </xf>
    <xf numFmtId="1" fontId="55" fillId="5" borderId="0" xfId="1" applyNumberFormat="1" applyFont="1" applyFill="1" applyBorder="1" applyAlignment="1">
      <alignment horizontal="right" vertical="center" wrapText="1"/>
    </xf>
    <xf numFmtId="0" fontId="63" fillId="5" borderId="0" xfId="0" applyFont="1" applyFill="1" applyAlignment="1">
      <alignment vertical="center" wrapText="1"/>
    </xf>
    <xf numFmtId="9" fontId="63" fillId="5" borderId="0" xfId="0" applyNumberFormat="1" applyFont="1" applyFill="1" applyAlignment="1">
      <alignment horizontal="right" vertical="center" wrapText="1"/>
    </xf>
    <xf numFmtId="38" fontId="63" fillId="5" borderId="0" xfId="1" applyFont="1" applyFill="1" applyBorder="1" applyAlignment="1">
      <alignment horizontal="right" vertical="center" wrapText="1"/>
    </xf>
    <xf numFmtId="0" fontId="63" fillId="5" borderId="11" xfId="0" applyFont="1" applyFill="1" applyBorder="1" applyAlignment="1">
      <alignment vertical="top" wrapText="1"/>
    </xf>
    <xf numFmtId="0" fontId="63" fillId="5" borderId="12" xfId="0" applyFont="1" applyFill="1" applyBorder="1" applyAlignment="1">
      <alignment vertical="top" wrapText="1"/>
    </xf>
    <xf numFmtId="0" fontId="55" fillId="5" borderId="12" xfId="0" applyFont="1" applyFill="1" applyBorder="1" applyAlignment="1">
      <alignment horizontal="left" vertical="center" wrapText="1"/>
    </xf>
    <xf numFmtId="0" fontId="55" fillId="5" borderId="12" xfId="0" applyFont="1" applyFill="1" applyBorder="1" applyAlignment="1">
      <alignment horizontal="right" vertical="center" wrapText="1"/>
    </xf>
    <xf numFmtId="9" fontId="55" fillId="5" borderId="12" xfId="0" applyNumberFormat="1" applyFont="1" applyFill="1" applyBorder="1" applyAlignment="1">
      <alignment horizontal="right" vertical="center" wrapText="1"/>
    </xf>
    <xf numFmtId="181" fontId="63" fillId="5" borderId="11" xfId="0" quotePrefix="1" applyNumberFormat="1" applyFont="1" applyFill="1" applyBorder="1" applyAlignment="1">
      <alignment horizontal="right" vertical="center" wrapText="1"/>
    </xf>
    <xf numFmtId="38" fontId="55" fillId="5" borderId="0" xfId="1" quotePrefix="1" applyFont="1" applyFill="1" applyBorder="1" applyAlignment="1">
      <alignment horizontal="right" vertical="center" wrapText="1"/>
    </xf>
    <xf numFmtId="0" fontId="55" fillId="5" borderId="12" xfId="0" applyFont="1" applyFill="1" applyBorder="1" applyAlignment="1">
      <alignment vertical="center" wrapText="1"/>
    </xf>
    <xf numFmtId="38" fontId="55" fillId="5" borderId="12" xfId="1" applyFont="1" applyFill="1" applyBorder="1" applyAlignment="1">
      <alignment horizontal="right" vertical="center" wrapText="1"/>
    </xf>
    <xf numFmtId="176" fontId="55" fillId="5" borderId="12" xfId="0" applyNumberFormat="1" applyFont="1" applyFill="1" applyBorder="1" applyAlignment="1">
      <alignment horizontal="right" vertical="center" wrapText="1"/>
    </xf>
    <xf numFmtId="0" fontId="60" fillId="2" borderId="15" xfId="0" applyFont="1" applyFill="1" applyBorder="1" applyAlignment="1">
      <alignment vertical="center" wrapText="1"/>
    </xf>
    <xf numFmtId="176" fontId="60" fillId="2" borderId="15" xfId="0" applyNumberFormat="1" applyFont="1" applyFill="1" applyBorder="1" applyAlignment="1">
      <alignment vertical="center" wrapText="1"/>
    </xf>
    <xf numFmtId="0" fontId="55" fillId="2" borderId="0" xfId="0" applyFont="1" applyFill="1" applyAlignment="1">
      <alignment vertical="center" wrapText="1"/>
    </xf>
    <xf numFmtId="38" fontId="55" fillId="5" borderId="10" xfId="1" applyFont="1" applyFill="1" applyBorder="1" applyAlignment="1">
      <alignment horizontal="right" vertical="center" wrapText="1"/>
    </xf>
    <xf numFmtId="9" fontId="55" fillId="5" borderId="10" xfId="0" applyNumberFormat="1" applyFont="1" applyFill="1" applyBorder="1" applyAlignment="1">
      <alignment horizontal="right" vertical="center" wrapText="1"/>
    </xf>
    <xf numFmtId="0" fontId="63" fillId="2" borderId="0" xfId="0" applyFont="1" applyFill="1" applyAlignment="1">
      <alignment vertical="center" wrapText="1"/>
    </xf>
    <xf numFmtId="0" fontId="81" fillId="0" borderId="0" xfId="11" applyFont="1" applyAlignment="1">
      <alignment vertical="center" wrapText="1"/>
    </xf>
    <xf numFmtId="0" fontId="81" fillId="0" borderId="0" xfId="11" applyFont="1"/>
    <xf numFmtId="49" fontId="24" fillId="3" borderId="2" xfId="13" applyNumberFormat="1" applyFont="1" applyFill="1" applyBorder="1" applyAlignment="1">
      <alignment horizontal="right" vertical="center" wrapText="1" indent="1"/>
    </xf>
    <xf numFmtId="0" fontId="24" fillId="0" borderId="0" xfId="13" applyFont="1" applyAlignment="1">
      <alignment vertical="center" wrapText="1"/>
    </xf>
    <xf numFmtId="0" fontId="22" fillId="0" borderId="0" xfId="13" applyFont="1" applyAlignment="1">
      <alignment vertical="center" wrapText="1"/>
    </xf>
    <xf numFmtId="37" fontId="22" fillId="0" borderId="5" xfId="13" applyNumberFormat="1" applyFont="1" applyBorder="1" applyAlignment="1">
      <alignment horizontal="right" vertical="center" wrapText="1" indent="1"/>
    </xf>
    <xf numFmtId="0" fontId="22" fillId="0" borderId="5" xfId="13" applyFont="1" applyBorder="1" applyAlignment="1">
      <alignment vertical="center" wrapText="1"/>
    </xf>
    <xf numFmtId="0" fontId="24" fillId="0" borderId="0" xfId="13" applyFont="1"/>
    <xf numFmtId="0" fontId="22" fillId="0" borderId="0" xfId="13" applyFont="1"/>
    <xf numFmtId="0" fontId="31" fillId="0" borderId="0" xfId="13" applyFont="1" applyAlignment="1">
      <alignment horizontal="left" vertical="center"/>
    </xf>
    <xf numFmtId="0" fontId="80" fillId="0" borderId="0" xfId="16" applyFont="1" applyAlignment="1">
      <alignment horizontal="left" vertical="center" wrapText="1"/>
    </xf>
    <xf numFmtId="0" fontId="11" fillId="2" borderId="0" xfId="0" applyFont="1" applyFill="1">
      <alignment vertical="center"/>
    </xf>
    <xf numFmtId="0" fontId="54" fillId="2" borderId="0" xfId="0" quotePrefix="1" applyFont="1" applyFill="1" applyAlignment="1">
      <alignment horizontal="center" vertical="center" wrapText="1"/>
    </xf>
    <xf numFmtId="0" fontId="54" fillId="2" borderId="0" xfId="0" applyFont="1" applyFill="1" applyAlignment="1">
      <alignment horizontal="right" vertical="center" wrapText="1"/>
    </xf>
    <xf numFmtId="0" fontId="80" fillId="0" borderId="0" xfId="13" applyFont="1"/>
    <xf numFmtId="0" fontId="80" fillId="0" borderId="0" xfId="13" applyFont="1" applyAlignment="1">
      <alignment vertical="center" wrapText="1"/>
    </xf>
    <xf numFmtId="0" fontId="83" fillId="0" borderId="0" xfId="13" applyFont="1" applyAlignment="1">
      <alignment horizontal="left" vertical="center"/>
    </xf>
    <xf numFmtId="0" fontId="85" fillId="0" borderId="0" xfId="13" applyFont="1" applyAlignment="1">
      <alignment vertical="center" wrapText="1"/>
    </xf>
    <xf numFmtId="0" fontId="80" fillId="0" borderId="0" xfId="13" applyFont="1" applyAlignment="1">
      <alignment vertical="center"/>
    </xf>
    <xf numFmtId="0" fontId="33" fillId="0" borderId="0" xfId="13" applyFont="1" applyAlignment="1">
      <alignment horizontal="left" vertical="center" wrapText="1"/>
    </xf>
    <xf numFmtId="0" fontId="34" fillId="0" borderId="4" xfId="13" applyFont="1" applyBorder="1" applyAlignment="1">
      <alignment horizontal="left" vertical="center"/>
    </xf>
    <xf numFmtId="0" fontId="34" fillId="0" borderId="0" xfId="13" applyFont="1" applyAlignment="1">
      <alignment horizontal="left" vertical="center"/>
    </xf>
    <xf numFmtId="0" fontId="28" fillId="0" borderId="0" xfId="13" applyFont="1" applyAlignment="1">
      <alignment vertical="center"/>
    </xf>
    <xf numFmtId="183" fontId="28" fillId="0" borderId="0" xfId="13" applyNumberFormat="1" applyFont="1" applyAlignment="1">
      <alignment horizontal="right" vertical="center" wrapText="1" indent="1"/>
    </xf>
    <xf numFmtId="183" fontId="32" fillId="0" borderId="0" xfId="13" applyNumberFormat="1" applyFont="1" applyAlignment="1">
      <alignment horizontal="right" vertical="center" wrapText="1" indent="1"/>
    </xf>
    <xf numFmtId="0" fontId="28" fillId="0" borderId="16" xfId="13" applyFont="1" applyBorder="1" applyAlignment="1">
      <alignment horizontal="center" vertical="center" wrapText="1"/>
    </xf>
    <xf numFmtId="49" fontId="33" fillId="8" borderId="0" xfId="13" applyNumberFormat="1" applyFont="1" applyFill="1" applyAlignment="1">
      <alignment horizontal="left" vertical="center" wrapText="1" indent="1"/>
    </xf>
    <xf numFmtId="0" fontId="28" fillId="8" borderId="0" xfId="13" applyFont="1" applyFill="1" applyAlignment="1">
      <alignment vertical="center" wrapText="1"/>
    </xf>
    <xf numFmtId="0" fontId="32" fillId="8" borderId="0" xfId="13" applyFont="1" applyFill="1" applyAlignment="1">
      <alignment vertical="center" wrapText="1"/>
    </xf>
    <xf numFmtId="0" fontId="32" fillId="8" borderId="5" xfId="13" applyFont="1" applyFill="1" applyBorder="1" applyAlignment="1">
      <alignment vertical="center" wrapText="1"/>
    </xf>
    <xf numFmtId="0" fontId="28" fillId="8" borderId="3" xfId="13" applyFont="1" applyFill="1" applyBorder="1" applyAlignment="1">
      <alignment vertical="center" wrapText="1"/>
    </xf>
    <xf numFmtId="0" fontId="36" fillId="0" borderId="0" xfId="8" applyFont="1" applyAlignment="1">
      <alignment horizontal="left" vertical="center" wrapText="1"/>
    </xf>
    <xf numFmtId="0" fontId="21" fillId="3" borderId="21" xfId="8" applyFont="1" applyFill="1" applyBorder="1" applyAlignment="1">
      <alignment horizontal="left" vertical="center" wrapText="1" indent="1"/>
    </xf>
    <xf numFmtId="0" fontId="21" fillId="3" borderId="22" xfId="8" applyFont="1" applyFill="1" applyBorder="1" applyAlignment="1">
      <alignment horizontal="left" vertical="center" wrapText="1" indent="1"/>
    </xf>
    <xf numFmtId="49" fontId="23" fillId="3" borderId="22" xfId="8" applyNumberFormat="1" applyFont="1" applyFill="1" applyBorder="1" applyAlignment="1">
      <alignment horizontal="right" vertical="center" wrapText="1" indent="1"/>
    </xf>
    <xf numFmtId="49" fontId="21" fillId="3" borderId="23" xfId="8" applyNumberFormat="1" applyFont="1" applyFill="1" applyBorder="1" applyAlignment="1">
      <alignment horizontal="right" vertical="center" wrapText="1" indent="1"/>
    </xf>
    <xf numFmtId="49" fontId="23" fillId="0" borderId="18" xfId="8" applyNumberFormat="1" applyFont="1" applyBorder="1" applyAlignment="1">
      <alignment horizontal="left" vertical="center" wrapText="1" indent="1"/>
    </xf>
    <xf numFmtId="0" fontId="23" fillId="0" borderId="0" xfId="8" applyFont="1" applyAlignment="1">
      <alignment horizontal="center" vertical="center" wrapText="1"/>
    </xf>
    <xf numFmtId="37" fontId="23" fillId="0" borderId="0" xfId="8" applyNumberFormat="1" applyFont="1" applyAlignment="1">
      <alignment horizontal="right" vertical="center" wrapText="1" indent="1"/>
    </xf>
    <xf numFmtId="37" fontId="21" fillId="0" borderId="5" xfId="8" applyNumberFormat="1" applyFont="1" applyBorder="1" applyAlignment="1">
      <alignment horizontal="right" vertical="center" wrapText="1" indent="1"/>
    </xf>
    <xf numFmtId="49" fontId="23" fillId="0" borderId="19" xfId="8" applyNumberFormat="1" applyFont="1" applyBorder="1" applyAlignment="1">
      <alignment horizontal="left" vertical="center" wrapText="1" indent="1"/>
    </xf>
    <xf numFmtId="0" fontId="23" fillId="0" borderId="16" xfId="8" applyFont="1" applyBorder="1" applyAlignment="1">
      <alignment horizontal="center" vertical="center" wrapText="1"/>
    </xf>
    <xf numFmtId="37" fontId="23" fillId="0" borderId="16" xfId="8" applyNumberFormat="1" applyFont="1" applyBorder="1" applyAlignment="1">
      <alignment horizontal="right" vertical="center" wrapText="1" indent="1"/>
    </xf>
    <xf numFmtId="37" fontId="21" fillId="0" borderId="20" xfId="8" applyNumberFormat="1" applyFont="1" applyBorder="1" applyAlignment="1">
      <alignment horizontal="right" vertical="center" wrapText="1" indent="1"/>
    </xf>
    <xf numFmtId="49" fontId="35" fillId="8" borderId="18" xfId="8" applyNumberFormat="1" applyFont="1" applyFill="1" applyBorder="1" applyAlignment="1">
      <alignment horizontal="left" vertical="center" wrapText="1" indent="1"/>
    </xf>
    <xf numFmtId="0" fontId="23" fillId="8" borderId="0" xfId="8" applyFont="1" applyFill="1" applyAlignment="1">
      <alignment vertical="center" wrapText="1"/>
    </xf>
    <xf numFmtId="0" fontId="21" fillId="8" borderId="5" xfId="8" applyFont="1" applyFill="1" applyBorder="1" applyAlignment="1">
      <alignment vertical="center" wrapText="1"/>
    </xf>
    <xf numFmtId="180" fontId="23" fillId="0" borderId="0" xfId="8" applyNumberFormat="1" applyFont="1" applyAlignment="1">
      <alignment horizontal="right" vertical="center" wrapText="1" indent="1"/>
    </xf>
    <xf numFmtId="180" fontId="21" fillId="0" borderId="5" xfId="8" applyNumberFormat="1" applyFont="1" applyBorder="1" applyAlignment="1">
      <alignment horizontal="right" vertical="center" wrapText="1" indent="1"/>
    </xf>
    <xf numFmtId="39" fontId="23" fillId="0" borderId="16" xfId="8" applyNumberFormat="1" applyFont="1" applyBorder="1" applyAlignment="1">
      <alignment horizontal="right" vertical="center" wrapText="1" indent="1"/>
    </xf>
    <xf numFmtId="39" fontId="21" fillId="0" borderId="20" xfId="8" applyNumberFormat="1" applyFont="1" applyBorder="1" applyAlignment="1">
      <alignment horizontal="right" vertical="center" wrapText="1" indent="1"/>
    </xf>
    <xf numFmtId="0" fontId="28" fillId="0" borderId="0" xfId="8" applyFont="1" applyAlignment="1">
      <alignment vertical="center" wrapText="1"/>
    </xf>
    <xf numFmtId="0" fontId="34" fillId="0" borderId="0" xfId="8" applyFont="1" applyAlignment="1">
      <alignment horizontal="left" vertical="center"/>
    </xf>
    <xf numFmtId="0" fontId="34" fillId="0" borderId="0" xfId="8" applyFont="1" applyAlignment="1">
      <alignment horizontal="left" vertical="center" wrapText="1"/>
    </xf>
    <xf numFmtId="0" fontId="32" fillId="0" borderId="0" xfId="8" applyFont="1" applyAlignment="1">
      <alignment vertical="center" wrapText="1"/>
    </xf>
    <xf numFmtId="0" fontId="28" fillId="0" borderId="0" xfId="8" applyFont="1"/>
    <xf numFmtId="0" fontId="33" fillId="0" borderId="0" xfId="8" applyFont="1" applyAlignment="1">
      <alignment horizontal="left" vertical="center" wrapText="1"/>
    </xf>
    <xf numFmtId="0" fontId="21" fillId="2" borderId="0" xfId="0" applyFont="1" applyFill="1">
      <alignment vertical="center"/>
    </xf>
    <xf numFmtId="0" fontId="37" fillId="0" borderId="0" xfId="0" applyFont="1">
      <alignment vertical="center"/>
    </xf>
    <xf numFmtId="0" fontId="23" fillId="0" borderId="0" xfId="0" applyFont="1">
      <alignment vertical="center"/>
    </xf>
    <xf numFmtId="176" fontId="86" fillId="0" borderId="9" xfId="0" applyNumberFormat="1" applyFont="1" applyBorder="1" applyAlignment="1">
      <alignment vertical="center" wrapText="1"/>
    </xf>
    <xf numFmtId="37" fontId="24" fillId="0" borderId="0" xfId="13" applyNumberFormat="1" applyFont="1" applyAlignment="1">
      <alignment horizontal="right" vertical="center" wrapText="1" indent="1"/>
    </xf>
    <xf numFmtId="0" fontId="31" fillId="0" borderId="0" xfId="13" applyFont="1" applyAlignment="1">
      <alignment horizontal="left" vertical="center" wrapText="1"/>
    </xf>
    <xf numFmtId="0" fontId="26" fillId="0" borderId="0" xfId="13" applyFont="1" applyAlignment="1">
      <alignment horizontal="left" vertical="center" wrapText="1"/>
    </xf>
    <xf numFmtId="0" fontId="79" fillId="0" borderId="0" xfId="13" applyFont="1" applyAlignment="1">
      <alignment horizontal="left" vertical="center" wrapText="1"/>
    </xf>
    <xf numFmtId="49" fontId="81" fillId="0" borderId="0" xfId="13" applyNumberFormat="1" applyFont="1" applyAlignment="1">
      <alignment horizontal="left" vertical="center" wrapText="1" indent="1"/>
    </xf>
    <xf numFmtId="0" fontId="29" fillId="3" borderId="21" xfId="13" applyFont="1" applyFill="1" applyBorder="1" applyAlignment="1">
      <alignment horizontal="left" vertical="center" wrapText="1" indent="1"/>
    </xf>
    <xf numFmtId="0" fontId="29" fillId="3" borderId="22" xfId="13" applyFont="1" applyFill="1" applyBorder="1" applyAlignment="1">
      <alignment horizontal="left" vertical="center" wrapText="1" indent="1"/>
    </xf>
    <xf numFmtId="49" fontId="24" fillId="3" borderId="22" xfId="13" applyNumberFormat="1" applyFont="1" applyFill="1" applyBorder="1" applyAlignment="1">
      <alignment horizontal="right" vertical="center" wrapText="1" indent="1"/>
    </xf>
    <xf numFmtId="49" fontId="22" fillId="3" borderId="23" xfId="13" applyNumberFormat="1" applyFont="1" applyFill="1" applyBorder="1" applyAlignment="1">
      <alignment horizontal="right" vertical="center" wrapText="1" indent="1"/>
    </xf>
    <xf numFmtId="49" fontId="30" fillId="0" borderId="18" xfId="13" applyNumberFormat="1" applyFont="1" applyBorder="1" applyAlignment="1">
      <alignment horizontal="left" vertical="center" wrapText="1" indent="1"/>
    </xf>
    <xf numFmtId="49" fontId="27" fillId="0" borderId="18" xfId="13" applyNumberFormat="1" applyFont="1" applyBorder="1" applyAlignment="1">
      <alignment horizontal="left" vertical="center" wrapText="1" indent="1"/>
    </xf>
    <xf numFmtId="0" fontId="27" fillId="0" borderId="0" xfId="13" applyFont="1" applyAlignment="1">
      <alignment horizontal="center" vertical="center" wrapText="1"/>
    </xf>
    <xf numFmtId="0" fontId="29" fillId="3" borderId="24" xfId="13" applyFont="1" applyFill="1" applyBorder="1" applyAlignment="1">
      <alignment horizontal="left" vertical="center" wrapText="1" indent="1"/>
    </xf>
    <xf numFmtId="49" fontId="22" fillId="3" borderId="25" xfId="13" applyNumberFormat="1" applyFont="1" applyFill="1" applyBorder="1" applyAlignment="1">
      <alignment horizontal="right" vertical="center" wrapText="1" indent="1"/>
    </xf>
    <xf numFmtId="49" fontId="27" fillId="0" borderId="19" xfId="13" applyNumberFormat="1" applyFont="1" applyBorder="1" applyAlignment="1">
      <alignment horizontal="left" vertical="center" wrapText="1" indent="1"/>
    </xf>
    <xf numFmtId="0" fontId="27" fillId="0" borderId="16" xfId="13" applyFont="1" applyBorder="1" applyAlignment="1">
      <alignment horizontal="center" vertical="center" wrapText="1"/>
    </xf>
    <xf numFmtId="37" fontId="24" fillId="0" borderId="16" xfId="13" applyNumberFormat="1" applyFont="1" applyBorder="1" applyAlignment="1">
      <alignment horizontal="right" vertical="center" wrapText="1" indent="1"/>
    </xf>
    <xf numFmtId="37" fontId="22" fillId="0" borderId="20" xfId="13" applyNumberFormat="1" applyFont="1" applyBorder="1" applyAlignment="1">
      <alignment horizontal="right" vertical="center" wrapText="1" indent="1"/>
    </xf>
    <xf numFmtId="0" fontId="83" fillId="0" borderId="0" xfId="13" applyFont="1" applyAlignment="1">
      <alignment horizontal="left" vertical="center" wrapText="1"/>
    </xf>
    <xf numFmtId="0" fontId="84" fillId="0" borderId="0" xfId="13" applyFont="1" applyAlignment="1">
      <alignment horizontal="left" vertical="center" wrapText="1"/>
    </xf>
    <xf numFmtId="180" fontId="24" fillId="0" borderId="0" xfId="13" applyNumberFormat="1" applyFont="1" applyAlignment="1">
      <alignment horizontal="right" vertical="center" wrapText="1" indent="1"/>
    </xf>
    <xf numFmtId="180" fontId="22" fillId="0" borderId="5" xfId="13" applyNumberFormat="1" applyFont="1" applyBorder="1" applyAlignment="1">
      <alignment horizontal="right" vertical="center" wrapText="1" indent="1"/>
    </xf>
    <xf numFmtId="39" fontId="24" fillId="0" borderId="0" xfId="13" applyNumberFormat="1" applyFont="1" applyAlignment="1">
      <alignment horizontal="right" vertical="center" wrapText="1" indent="1"/>
    </xf>
    <xf numFmtId="39" fontId="22" fillId="0" borderId="5" xfId="13" applyNumberFormat="1" applyFont="1" applyBorder="1" applyAlignment="1">
      <alignment horizontal="right" vertical="center" wrapText="1" indent="1"/>
    </xf>
    <xf numFmtId="180" fontId="24" fillId="0" borderId="16" xfId="13" applyNumberFormat="1" applyFont="1" applyBorder="1" applyAlignment="1">
      <alignment horizontal="right" vertical="center" wrapText="1" indent="1"/>
    </xf>
    <xf numFmtId="180" fontId="22" fillId="0" borderId="20" xfId="13" applyNumberFormat="1" applyFont="1" applyBorder="1" applyAlignment="1">
      <alignment horizontal="right" vertical="center" wrapText="1" indent="1"/>
    </xf>
    <xf numFmtId="0" fontId="80" fillId="0" borderId="0" xfId="13" applyFont="1" applyAlignment="1">
      <alignment horizontal="center" vertical="center" wrapText="1"/>
    </xf>
    <xf numFmtId="0" fontId="80" fillId="0" borderId="16" xfId="13" applyFont="1" applyBorder="1" applyAlignment="1">
      <alignment horizontal="center" vertical="center" wrapText="1"/>
    </xf>
    <xf numFmtId="0" fontId="23" fillId="0" borderId="0" xfId="11" applyFont="1" applyAlignment="1">
      <alignment horizontal="left" vertical="center" wrapText="1"/>
    </xf>
    <xf numFmtId="0" fontId="21" fillId="3" borderId="21" xfId="11" applyFont="1" applyFill="1" applyBorder="1" applyAlignment="1">
      <alignment horizontal="left" vertical="center" wrapText="1" indent="1"/>
    </xf>
    <xf numFmtId="0" fontId="21" fillId="3" borderId="22" xfId="11" applyFont="1" applyFill="1" applyBorder="1" applyAlignment="1">
      <alignment horizontal="left" vertical="center" wrapText="1" indent="1"/>
    </xf>
    <xf numFmtId="49" fontId="23" fillId="3" borderId="22" xfId="11" applyNumberFormat="1" applyFont="1" applyFill="1" applyBorder="1" applyAlignment="1">
      <alignment horizontal="right" vertical="center" wrapText="1" indent="1"/>
    </xf>
    <xf numFmtId="49" fontId="21" fillId="3" borderId="23" xfId="11" applyNumberFormat="1" applyFont="1" applyFill="1" applyBorder="1" applyAlignment="1">
      <alignment horizontal="right" vertical="center" wrapText="1" indent="1"/>
    </xf>
    <xf numFmtId="49" fontId="23" fillId="0" borderId="18" xfId="11" applyNumberFormat="1" applyFont="1" applyBorder="1" applyAlignment="1">
      <alignment horizontal="left" vertical="center" wrapText="1" indent="1"/>
    </xf>
    <xf numFmtId="0" fontId="23" fillId="0" borderId="0" xfId="11" applyFont="1" applyAlignment="1">
      <alignment horizontal="center" vertical="center" wrapText="1"/>
    </xf>
    <xf numFmtId="37" fontId="23" fillId="0" borderId="0" xfId="11" applyNumberFormat="1" applyFont="1" applyAlignment="1">
      <alignment horizontal="right" vertical="center" wrapText="1" indent="1"/>
    </xf>
    <xf numFmtId="37" fontId="21" fillId="0" borderId="5" xfId="11" applyNumberFormat="1" applyFont="1" applyBorder="1" applyAlignment="1">
      <alignment horizontal="right" vertical="center" wrapText="1" indent="1"/>
    </xf>
    <xf numFmtId="49" fontId="23" fillId="0" borderId="19" xfId="11" applyNumberFormat="1" applyFont="1" applyBorder="1" applyAlignment="1">
      <alignment horizontal="left" vertical="center" wrapText="1" indent="1"/>
    </xf>
    <xf numFmtId="0" fontId="23" fillId="0" borderId="16" xfId="11" applyFont="1" applyBorder="1" applyAlignment="1">
      <alignment horizontal="center" vertical="center" wrapText="1"/>
    </xf>
    <xf numFmtId="37" fontId="23" fillId="0" borderId="16" xfId="11" applyNumberFormat="1" applyFont="1" applyBorder="1" applyAlignment="1">
      <alignment horizontal="right" vertical="center" wrapText="1" indent="1"/>
    </xf>
    <xf numFmtId="37" fontId="21" fillId="0" borderId="20" xfId="11" applyNumberFormat="1" applyFont="1" applyBorder="1" applyAlignment="1">
      <alignment horizontal="right" vertical="center" wrapText="1" indent="1"/>
    </xf>
    <xf numFmtId="0" fontId="22" fillId="3" borderId="21" xfId="16" applyFont="1" applyFill="1" applyBorder="1" applyAlignment="1">
      <alignment horizontal="left" vertical="center" wrapText="1" indent="1"/>
    </xf>
    <xf numFmtId="0" fontId="22" fillId="3" borderId="22" xfId="16" applyFont="1" applyFill="1" applyBorder="1" applyAlignment="1">
      <alignment horizontal="left" vertical="center" wrapText="1" indent="1"/>
    </xf>
    <xf numFmtId="49" fontId="24" fillId="3" borderId="22" xfId="16" applyNumberFormat="1" applyFont="1" applyFill="1" applyBorder="1" applyAlignment="1">
      <alignment horizontal="right" vertical="center" wrapText="1" indent="1"/>
    </xf>
    <xf numFmtId="49" fontId="21" fillId="0" borderId="18" xfId="11" applyNumberFormat="1" applyFont="1" applyBorder="1" applyAlignment="1">
      <alignment horizontal="left" vertical="center" wrapText="1" indent="1"/>
    </xf>
    <xf numFmtId="0" fontId="21" fillId="0" borderId="5" xfId="11" applyFont="1" applyBorder="1" applyAlignment="1">
      <alignment vertical="center" wrapText="1"/>
    </xf>
    <xf numFmtId="39" fontId="23" fillId="0" borderId="0" xfId="11" applyNumberFormat="1" applyFont="1" applyAlignment="1">
      <alignment horizontal="right" vertical="center" wrapText="1" indent="1"/>
    </xf>
    <xf numFmtId="39" fontId="21" fillId="0" borderId="5" xfId="11" applyNumberFormat="1" applyFont="1" applyBorder="1" applyAlignment="1">
      <alignment horizontal="right" vertical="center" wrapText="1" indent="1"/>
    </xf>
    <xf numFmtId="180" fontId="23" fillId="0" borderId="0" xfId="11" applyNumberFormat="1" applyFont="1" applyAlignment="1">
      <alignment horizontal="right" vertical="center" wrapText="1" indent="1"/>
    </xf>
    <xf numFmtId="180" fontId="21" fillId="0" borderId="5" xfId="11" applyNumberFormat="1" applyFont="1" applyBorder="1" applyAlignment="1">
      <alignment horizontal="right" vertical="center" wrapText="1" indent="1"/>
    </xf>
    <xf numFmtId="49" fontId="28" fillId="0" borderId="3" xfId="13" applyNumberFormat="1" applyFont="1" applyBorder="1" applyAlignment="1">
      <alignment horizontal="left" vertical="center" wrapText="1" indent="1"/>
    </xf>
    <xf numFmtId="37" fontId="32" fillId="0" borderId="1" xfId="13" applyNumberFormat="1" applyFont="1" applyBorder="1" applyAlignment="1">
      <alignment horizontal="right" vertical="center" wrapText="1" indent="1"/>
    </xf>
    <xf numFmtId="49" fontId="28" fillId="0" borderId="26" xfId="13" applyNumberFormat="1" applyFont="1" applyBorder="1" applyAlignment="1">
      <alignment horizontal="left" vertical="center" wrapText="1" indent="1"/>
    </xf>
    <xf numFmtId="37" fontId="28" fillId="0" borderId="16" xfId="13" applyNumberFormat="1" applyFont="1" applyBorder="1" applyAlignment="1">
      <alignment horizontal="right" vertical="center" wrapText="1" indent="1"/>
    </xf>
    <xf numFmtId="37" fontId="32" fillId="0" borderId="27" xfId="13" applyNumberFormat="1" applyFont="1" applyBorder="1" applyAlignment="1">
      <alignment horizontal="right" vertical="center" wrapText="1" indent="1"/>
    </xf>
    <xf numFmtId="49" fontId="27" fillId="0" borderId="3" xfId="13" applyNumberFormat="1" applyFont="1" applyBorder="1" applyAlignment="1">
      <alignment horizontal="left" vertical="center" wrapText="1" indent="1"/>
    </xf>
    <xf numFmtId="37" fontId="22" fillId="0" borderId="1" xfId="13" applyNumberFormat="1" applyFont="1" applyBorder="1" applyAlignment="1">
      <alignment horizontal="right" vertical="center" wrapText="1" indent="1"/>
    </xf>
    <xf numFmtId="49" fontId="27" fillId="0" borderId="26" xfId="13" applyNumberFormat="1" applyFont="1" applyBorder="1" applyAlignment="1">
      <alignment horizontal="left" vertical="center" wrapText="1" indent="1"/>
    </xf>
    <xf numFmtId="37" fontId="22" fillId="0" borderId="27" xfId="13" applyNumberFormat="1" applyFont="1" applyBorder="1" applyAlignment="1">
      <alignment horizontal="right" vertical="center" wrapText="1" indent="1"/>
    </xf>
    <xf numFmtId="0" fontId="87" fillId="0" borderId="0" xfId="6" applyFont="1" applyFill="1" applyAlignment="1">
      <alignment horizontal="left" vertical="center" wrapText="1"/>
    </xf>
    <xf numFmtId="0" fontId="88" fillId="2" borderId="0" xfId="0" applyFont="1" applyFill="1" applyAlignment="1">
      <alignment vertical="center" wrapText="1"/>
    </xf>
    <xf numFmtId="0" fontId="88" fillId="2" borderId="0" xfId="0" applyFont="1" applyFill="1">
      <alignment vertical="center"/>
    </xf>
    <xf numFmtId="49" fontId="33" fillId="8" borderId="28" xfId="13" applyNumberFormat="1" applyFont="1" applyFill="1" applyBorder="1" applyAlignment="1">
      <alignment horizontal="left" vertical="center" wrapText="1" indent="1"/>
    </xf>
    <xf numFmtId="0" fontId="28" fillId="8" borderId="17" xfId="13" applyFont="1" applyFill="1" applyBorder="1" applyAlignment="1">
      <alignment vertical="center" wrapText="1"/>
    </xf>
    <xf numFmtId="0" fontId="32" fillId="8" borderId="29" xfId="13" applyFont="1" applyFill="1" applyBorder="1" applyAlignment="1">
      <alignment vertical="center" wrapText="1"/>
    </xf>
    <xf numFmtId="0" fontId="62" fillId="4" borderId="0" xfId="0" applyFont="1" applyFill="1" applyAlignment="1">
      <alignment horizontal="left" vertical="center" wrapText="1"/>
    </xf>
    <xf numFmtId="0" fontId="62" fillId="4" borderId="0" xfId="0" applyFont="1" applyFill="1" applyAlignment="1">
      <alignment horizontal="left" vertical="center"/>
    </xf>
    <xf numFmtId="0" fontId="21" fillId="5" borderId="8" xfId="0" applyFont="1" applyFill="1" applyBorder="1" applyAlignment="1">
      <alignment vertical="center" wrapText="1"/>
    </xf>
    <xf numFmtId="0" fontId="21" fillId="5" borderId="8" xfId="0" applyFont="1" applyFill="1" applyBorder="1">
      <alignment vertical="center"/>
    </xf>
    <xf numFmtId="0" fontId="21" fillId="5" borderId="0" xfId="0" applyFont="1" applyFill="1">
      <alignment vertical="center"/>
    </xf>
    <xf numFmtId="3" fontId="21" fillId="5" borderId="8" xfId="0" applyNumberFormat="1" applyFont="1" applyFill="1" applyBorder="1" applyAlignment="1">
      <alignment horizontal="right" vertical="center"/>
    </xf>
    <xf numFmtId="0" fontId="21" fillId="5" borderId="8" xfId="0" applyFont="1" applyFill="1" applyBorder="1" applyAlignment="1">
      <alignment horizontal="right" vertical="center"/>
    </xf>
    <xf numFmtId="0" fontId="21" fillId="5" borderId="0" xfId="0" applyFont="1" applyFill="1" applyAlignment="1">
      <alignment horizontal="right" vertical="center"/>
    </xf>
    <xf numFmtId="2" fontId="21" fillId="5" borderId="8" xfId="0" applyNumberFormat="1" applyFont="1" applyFill="1" applyBorder="1" applyAlignment="1">
      <alignment horizontal="right" vertical="center"/>
    </xf>
    <xf numFmtId="0" fontId="46" fillId="6" borderId="11" xfId="0" applyFont="1" applyFill="1" applyBorder="1">
      <alignment vertical="center"/>
    </xf>
    <xf numFmtId="0" fontId="10" fillId="6" borderId="11" xfId="0" applyFont="1" applyFill="1" applyBorder="1">
      <alignment vertical="center"/>
    </xf>
    <xf numFmtId="0" fontId="47" fillId="6" borderId="10" xfId="0" applyFont="1" applyFill="1" applyBorder="1">
      <alignment vertical="center"/>
    </xf>
    <xf numFmtId="0" fontId="10" fillId="6" borderId="10" xfId="0" applyFont="1" applyFill="1" applyBorder="1">
      <alignment vertical="center"/>
    </xf>
    <xf numFmtId="3" fontId="54" fillId="6" borderId="11" xfId="0" applyNumberFormat="1" applyFont="1" applyFill="1" applyBorder="1" applyAlignment="1">
      <alignment horizontal="right" vertical="center"/>
    </xf>
    <xf numFmtId="0" fontId="54" fillId="6" borderId="11" xfId="0" applyFont="1" applyFill="1" applyBorder="1">
      <alignment vertical="center"/>
    </xf>
    <xf numFmtId="0" fontId="54" fillId="6" borderId="10" xfId="0" applyFont="1" applyFill="1" applyBorder="1">
      <alignment vertical="center"/>
    </xf>
    <xf numFmtId="2" fontId="54" fillId="6" borderId="11" xfId="0" applyNumberFormat="1" applyFont="1" applyFill="1" applyBorder="1" applyAlignment="1">
      <alignment horizontal="right" vertical="center"/>
    </xf>
    <xf numFmtId="0" fontId="46" fillId="7" borderId="11" xfId="0" applyFont="1" applyFill="1" applyBorder="1">
      <alignment vertical="center"/>
    </xf>
    <xf numFmtId="0" fontId="10" fillId="7" borderId="11" xfId="0" applyFont="1" applyFill="1" applyBorder="1">
      <alignment vertical="center"/>
    </xf>
    <xf numFmtId="0" fontId="47" fillId="7" borderId="0" xfId="0" applyFont="1" applyFill="1">
      <alignment vertical="center"/>
    </xf>
    <xf numFmtId="0" fontId="10" fillId="7" borderId="0" xfId="0" applyFont="1" applyFill="1">
      <alignment vertical="center"/>
    </xf>
    <xf numFmtId="3" fontId="54" fillId="7" borderId="11" xfId="0" applyNumberFormat="1" applyFont="1" applyFill="1" applyBorder="1" applyAlignment="1">
      <alignment horizontal="right" vertical="center"/>
    </xf>
    <xf numFmtId="0" fontId="54" fillId="7" borderId="11" xfId="0" applyFont="1" applyFill="1" applyBorder="1">
      <alignment vertical="center"/>
    </xf>
    <xf numFmtId="0" fontId="54" fillId="7" borderId="0" xfId="0" applyFont="1" applyFill="1">
      <alignment vertical="center"/>
    </xf>
    <xf numFmtId="2" fontId="54" fillId="7" borderId="11" xfId="0" applyNumberFormat="1" applyFont="1" applyFill="1" applyBorder="1" applyAlignment="1">
      <alignment horizontal="right" vertical="center"/>
    </xf>
    <xf numFmtId="0" fontId="47" fillId="7" borderId="10" xfId="0" applyFont="1" applyFill="1" applyBorder="1">
      <alignment vertical="center"/>
    </xf>
    <xf numFmtId="0" fontId="10" fillId="7" borderId="10" xfId="0" applyFont="1" applyFill="1" applyBorder="1">
      <alignment vertical="center"/>
    </xf>
    <xf numFmtId="0" fontId="54" fillId="7" borderId="10" xfId="0" applyFont="1" applyFill="1" applyBorder="1">
      <alignment vertical="center"/>
    </xf>
    <xf numFmtId="3" fontId="54" fillId="6" borderId="0" xfId="0" applyNumberFormat="1" applyFont="1" applyFill="1" applyAlignment="1">
      <alignment horizontal="right" vertical="center"/>
    </xf>
    <xf numFmtId="0" fontId="54" fillId="6" borderId="0" xfId="0" applyFont="1" applyFill="1">
      <alignment vertical="center"/>
    </xf>
    <xf numFmtId="2" fontId="54" fillId="6" borderId="0" xfId="0" applyNumberFormat="1" applyFont="1" applyFill="1" applyAlignment="1">
      <alignment horizontal="right" vertical="center"/>
    </xf>
    <xf numFmtId="0" fontId="46" fillId="6" borderId="0" xfId="0" applyFont="1" applyFill="1">
      <alignment vertical="center"/>
    </xf>
    <xf numFmtId="0" fontId="10" fillId="6" borderId="0" xfId="0" applyFont="1" applyFill="1">
      <alignment vertical="center"/>
    </xf>
    <xf numFmtId="0" fontId="41" fillId="2" borderId="0" xfId="0" applyFont="1" applyFill="1">
      <alignment vertical="center"/>
    </xf>
    <xf numFmtId="0" fontId="10" fillId="2" borderId="0" xfId="0" applyFont="1" applyFill="1">
      <alignment vertical="center"/>
    </xf>
    <xf numFmtId="0" fontId="44" fillId="2" borderId="0" xfId="0" applyFont="1" applyFill="1" applyAlignment="1">
      <alignment horizontal="right" vertical="center" wrapText="1"/>
    </xf>
    <xf numFmtId="0" fontId="45" fillId="5" borderId="0" xfId="0" applyFont="1" applyFill="1" applyAlignment="1">
      <alignment horizontal="center" vertical="center" wrapText="1"/>
    </xf>
    <xf numFmtId="0" fontId="38" fillId="2" borderId="9" xfId="0" applyFont="1" applyFill="1" applyBorder="1">
      <alignment vertical="center"/>
    </xf>
    <xf numFmtId="0" fontId="10" fillId="2" borderId="9" xfId="0" applyFont="1" applyFill="1" applyBorder="1">
      <alignment vertical="center"/>
    </xf>
    <xf numFmtId="0" fontId="39" fillId="2" borderId="9" xfId="0" applyFont="1" applyFill="1" applyBorder="1" applyAlignment="1">
      <alignment horizontal="right" vertical="center" wrapText="1"/>
    </xf>
    <xf numFmtId="0" fontId="41" fillId="0" borderId="0" xfId="0" applyFont="1">
      <alignment vertical="center"/>
    </xf>
    <xf numFmtId="0" fontId="10" fillId="0" borderId="0" xfId="0" applyFont="1">
      <alignment vertical="center"/>
    </xf>
    <xf numFmtId="0" fontId="44" fillId="2" borderId="11" xfId="0" applyFont="1" applyFill="1" applyBorder="1">
      <alignment vertical="center"/>
    </xf>
    <xf numFmtId="0" fontId="10" fillId="2" borderId="11" xfId="0" applyFont="1" applyFill="1" applyBorder="1">
      <alignment vertical="center"/>
    </xf>
    <xf numFmtId="0" fontId="43" fillId="6" borderId="10" xfId="0" applyFont="1" applyFill="1" applyBorder="1">
      <alignment vertical="center"/>
    </xf>
    <xf numFmtId="3" fontId="54" fillId="6" borderId="0" xfId="0" applyNumberFormat="1" applyFont="1" applyFill="1" applyAlignment="1">
      <alignment horizontal="right" vertical="center" wrapText="1"/>
    </xf>
    <xf numFmtId="0" fontId="54" fillId="6" borderId="0" xfId="0" applyFont="1" applyFill="1" applyAlignment="1">
      <alignment vertical="center" wrapText="1"/>
    </xf>
    <xf numFmtId="0" fontId="54" fillId="6" borderId="10" xfId="0" applyFont="1" applyFill="1" applyBorder="1" applyAlignment="1">
      <alignment vertical="center" wrapText="1"/>
    </xf>
    <xf numFmtId="0" fontId="42" fillId="7" borderId="11" xfId="0" applyFont="1" applyFill="1" applyBorder="1">
      <alignment vertical="center"/>
    </xf>
    <xf numFmtId="0" fontId="43" fillId="7" borderId="10" xfId="0" applyFont="1" applyFill="1" applyBorder="1">
      <alignment vertical="center"/>
    </xf>
    <xf numFmtId="3" fontId="54" fillId="7" borderId="11" xfId="0" applyNumberFormat="1" applyFont="1" applyFill="1" applyBorder="1" applyAlignment="1">
      <alignment horizontal="right" vertical="center" wrapText="1"/>
    </xf>
    <xf numFmtId="0" fontId="54" fillId="7" borderId="11" xfId="0" applyFont="1" applyFill="1" applyBorder="1" applyAlignment="1">
      <alignment vertical="center" wrapText="1"/>
    </xf>
    <xf numFmtId="0" fontId="54" fillId="7" borderId="10" xfId="0" applyFont="1" applyFill="1" applyBorder="1" applyAlignment="1">
      <alignment vertical="center" wrapText="1"/>
    </xf>
    <xf numFmtId="0" fontId="42" fillId="6" borderId="11" xfId="0" applyFont="1" applyFill="1" applyBorder="1">
      <alignment vertical="center"/>
    </xf>
    <xf numFmtId="0" fontId="42" fillId="6" borderId="0" xfId="0" applyFont="1" applyFill="1">
      <alignment vertical="center"/>
    </xf>
    <xf numFmtId="0" fontId="23" fillId="6" borderId="11" xfId="0" applyFont="1" applyFill="1" applyBorder="1" applyAlignment="1">
      <alignment horizontal="right" vertical="center" wrapText="1"/>
    </xf>
    <xf numFmtId="0" fontId="10" fillId="6" borderId="11" xfId="0" applyFont="1" applyFill="1" applyBorder="1" applyAlignment="1">
      <alignment horizontal="right" vertical="center" wrapText="1"/>
    </xf>
    <xf numFmtId="0" fontId="10" fillId="6" borderId="10" xfId="0" applyFont="1" applyFill="1" applyBorder="1" applyAlignment="1">
      <alignment horizontal="right" vertical="center" wrapText="1"/>
    </xf>
    <xf numFmtId="0" fontId="42" fillId="2" borderId="11" xfId="0" applyFont="1" applyFill="1" applyBorder="1">
      <alignment vertical="center"/>
    </xf>
    <xf numFmtId="0" fontId="43" fillId="2" borderId="10" xfId="0" applyFont="1" applyFill="1" applyBorder="1">
      <alignment vertical="center"/>
    </xf>
    <xf numFmtId="0" fontId="10" fillId="2" borderId="10" xfId="0" applyFont="1" applyFill="1" applyBorder="1">
      <alignment vertical="center"/>
    </xf>
    <xf numFmtId="3" fontId="54" fillId="2" borderId="11" xfId="0" applyNumberFormat="1" applyFont="1" applyFill="1" applyBorder="1" applyAlignment="1">
      <alignment horizontal="right" vertical="center" wrapText="1"/>
    </xf>
    <xf numFmtId="0" fontId="54" fillId="2" borderId="11" xfId="0" applyFont="1" applyFill="1" applyBorder="1" applyAlignment="1">
      <alignment vertical="center" wrapText="1"/>
    </xf>
    <xf numFmtId="0" fontId="54" fillId="2" borderId="10" xfId="0" applyFont="1" applyFill="1" applyBorder="1" applyAlignment="1">
      <alignment vertical="center" wrapText="1"/>
    </xf>
    <xf numFmtId="0" fontId="28" fillId="7" borderId="11" xfId="0" applyFont="1" applyFill="1" applyBorder="1" applyAlignment="1">
      <alignment horizontal="left" vertical="center" wrapText="1"/>
    </xf>
    <xf numFmtId="0" fontId="28" fillId="7" borderId="0" xfId="0" applyFont="1" applyFill="1" applyAlignment="1">
      <alignment horizontal="left" vertical="center" wrapText="1"/>
    </xf>
    <xf numFmtId="0" fontId="28" fillId="6" borderId="0" xfId="0" applyFont="1" applyFill="1" applyAlignment="1">
      <alignment horizontal="left" vertical="center" wrapText="1"/>
    </xf>
    <xf numFmtId="0" fontId="28" fillId="6" borderId="10" xfId="0" applyFont="1" applyFill="1" applyBorder="1" applyAlignment="1">
      <alignment horizontal="left" vertical="center" wrapText="1"/>
    </xf>
    <xf numFmtId="0" fontId="52" fillId="6" borderId="0" xfId="0" applyFont="1" applyFill="1" applyAlignment="1">
      <alignment horizontal="center" vertical="center" wrapText="1"/>
    </xf>
    <xf numFmtId="0" fontId="52" fillId="6" borderId="7" xfId="0" applyFont="1" applyFill="1" applyBorder="1" applyAlignment="1">
      <alignment horizontal="center" vertical="center" wrapText="1"/>
    </xf>
    <xf numFmtId="0" fontId="52" fillId="6" borderId="0" xfId="0" applyFont="1" applyFill="1" applyAlignment="1">
      <alignment horizontal="left" vertical="center" wrapText="1"/>
    </xf>
    <xf numFmtId="0" fontId="52" fillId="6" borderId="10" xfId="0" applyFont="1" applyFill="1" applyBorder="1" applyAlignment="1">
      <alignment horizontal="left" vertical="center" wrapText="1"/>
    </xf>
    <xf numFmtId="0" fontId="53" fillId="5" borderId="0" xfId="0" applyFont="1" applyFill="1" applyAlignment="1">
      <alignment horizontal="center" vertical="center" wrapText="1"/>
    </xf>
    <xf numFmtId="0" fontId="73" fillId="5" borderId="0" xfId="0" applyFont="1" applyFill="1" applyAlignment="1">
      <alignment horizontal="center" vertical="center" wrapText="1"/>
    </xf>
    <xf numFmtId="0" fontId="55" fillId="7" borderId="10" xfId="0" applyFont="1" applyFill="1" applyBorder="1">
      <alignment vertical="center"/>
    </xf>
    <xf numFmtId="176" fontId="54" fillId="7" borderId="11" xfId="0" applyNumberFormat="1" applyFont="1" applyFill="1" applyBorder="1" applyAlignment="1">
      <alignment horizontal="right" vertical="center"/>
    </xf>
    <xf numFmtId="0" fontId="21" fillId="6" borderId="0" xfId="0" applyFont="1" applyFill="1">
      <alignment vertical="center"/>
    </xf>
    <xf numFmtId="0" fontId="55" fillId="6" borderId="10" xfId="0" applyFont="1" applyFill="1" applyBorder="1">
      <alignment vertical="center"/>
    </xf>
    <xf numFmtId="176" fontId="54" fillId="6" borderId="0" xfId="0" applyNumberFormat="1" applyFont="1" applyFill="1" applyAlignment="1">
      <alignment horizontal="right" vertical="center"/>
    </xf>
    <xf numFmtId="0" fontId="21" fillId="7" borderId="11" xfId="0" applyFont="1" applyFill="1" applyBorder="1">
      <alignment vertical="center"/>
    </xf>
    <xf numFmtId="0" fontId="54" fillId="7" borderId="11" xfId="0" applyFont="1" applyFill="1" applyBorder="1" applyAlignment="1">
      <alignment horizontal="right" vertical="center"/>
    </xf>
    <xf numFmtId="0" fontId="10" fillId="7" borderId="10" xfId="0" applyFont="1" applyFill="1" applyBorder="1" applyAlignment="1">
      <alignment horizontal="right" vertical="center"/>
    </xf>
    <xf numFmtId="0" fontId="21" fillId="6" borderId="11" xfId="0" applyFont="1" applyFill="1" applyBorder="1">
      <alignment vertical="center"/>
    </xf>
    <xf numFmtId="0" fontId="54" fillId="6" borderId="11" xfId="0" applyFont="1" applyFill="1" applyBorder="1" applyAlignment="1">
      <alignment horizontal="right" vertical="center"/>
    </xf>
    <xf numFmtId="0" fontId="23" fillId="6" borderId="0" xfId="0" applyFont="1" applyFill="1" applyAlignment="1">
      <alignment vertical="center" wrapText="1"/>
    </xf>
    <xf numFmtId="0" fontId="23" fillId="6" borderId="0" xfId="0" applyFont="1" applyFill="1">
      <alignment vertical="center"/>
    </xf>
    <xf numFmtId="0" fontId="54" fillId="6" borderId="0" xfId="0" applyFont="1" applyFill="1" applyAlignment="1">
      <alignment horizontal="right" vertical="center"/>
    </xf>
    <xf numFmtId="0" fontId="55" fillId="6" borderId="0" xfId="0" applyFont="1" applyFill="1">
      <alignment vertical="center"/>
    </xf>
    <xf numFmtId="0" fontId="42" fillId="5" borderId="8" xfId="0" applyFont="1" applyFill="1" applyBorder="1" applyAlignment="1">
      <alignment vertical="center" wrapText="1"/>
    </xf>
    <xf numFmtId="0" fontId="42" fillId="5" borderId="8" xfId="0" applyFont="1" applyFill="1" applyBorder="1">
      <alignment vertical="center"/>
    </xf>
    <xf numFmtId="0" fontId="42" fillId="5" borderId="0" xfId="0" applyFont="1" applyFill="1">
      <alignment vertical="center"/>
    </xf>
    <xf numFmtId="3" fontId="42" fillId="5" borderId="8" xfId="0" applyNumberFormat="1" applyFont="1" applyFill="1" applyBorder="1" applyAlignment="1">
      <alignment horizontal="right" vertical="center"/>
    </xf>
    <xf numFmtId="0" fontId="42" fillId="5" borderId="8" xfId="0" applyFont="1" applyFill="1" applyBorder="1" applyAlignment="1">
      <alignment horizontal="right" vertical="center"/>
    </xf>
    <xf numFmtId="0" fontId="48" fillId="5" borderId="0" xfId="0" applyFont="1" applyFill="1" applyAlignment="1">
      <alignment horizontal="right" vertical="center"/>
    </xf>
    <xf numFmtId="0" fontId="56" fillId="2" borderId="0" xfId="0" applyFont="1" applyFill="1">
      <alignment vertical="center"/>
    </xf>
    <xf numFmtId="0" fontId="54" fillId="2" borderId="0" xfId="0" applyFont="1" applyFill="1">
      <alignment vertical="center"/>
    </xf>
    <xf numFmtId="0" fontId="39" fillId="2" borderId="0" xfId="0" applyFont="1" applyFill="1" applyAlignment="1">
      <alignment horizontal="right" wrapText="1"/>
    </xf>
    <xf numFmtId="0" fontId="28" fillId="2" borderId="0" xfId="0" applyFont="1" applyFill="1" applyAlignment="1"/>
    <xf numFmtId="0" fontId="23" fillId="7" borderId="11" xfId="0" applyFont="1" applyFill="1" applyBorder="1" applyAlignment="1">
      <alignment vertical="center" wrapText="1"/>
    </xf>
    <xf numFmtId="0" fontId="23" fillId="7" borderId="11" xfId="0" applyFont="1" applyFill="1" applyBorder="1">
      <alignment vertical="center"/>
    </xf>
    <xf numFmtId="0" fontId="23" fillId="6" borderId="11" xfId="0" applyFont="1" applyFill="1" applyBorder="1" applyAlignment="1">
      <alignment vertical="center" wrapText="1"/>
    </xf>
    <xf numFmtId="0" fontId="23" fillId="6" borderId="11" xfId="0" applyFont="1" applyFill="1" applyBorder="1">
      <alignment vertical="center"/>
    </xf>
    <xf numFmtId="0" fontId="75" fillId="2" borderId="9" xfId="0" applyFont="1" applyFill="1" applyBorder="1" applyAlignment="1">
      <alignment vertical="center" wrapText="1"/>
    </xf>
    <xf numFmtId="0" fontId="41" fillId="0" borderId="0" xfId="0" applyFont="1" applyAlignment="1">
      <alignment vertical="center" wrapText="1"/>
    </xf>
    <xf numFmtId="0" fontId="49" fillId="5" borderId="10" xfId="0" applyFont="1" applyFill="1" applyBorder="1" applyAlignment="1">
      <alignment vertical="center" wrapText="1"/>
    </xf>
    <xf numFmtId="0" fontId="45" fillId="5" borderId="10" xfId="0" applyFont="1" applyFill="1" applyBorder="1" applyAlignment="1">
      <alignment horizontal="center" vertical="center" wrapText="1"/>
    </xf>
    <xf numFmtId="0" fontId="63" fillId="7" borderId="11" xfId="0" applyFont="1" applyFill="1" applyBorder="1" applyAlignment="1">
      <alignment vertical="center" wrapText="1"/>
    </xf>
    <xf numFmtId="3" fontId="78" fillId="7" borderId="13" xfId="0" applyNumberFormat="1" applyFont="1" applyFill="1" applyBorder="1" applyAlignment="1">
      <alignment horizontal="right" vertical="center" wrapText="1"/>
    </xf>
    <xf numFmtId="3" fontId="77" fillId="7" borderId="13" xfId="0" applyNumberFormat="1" applyFont="1" applyFill="1" applyBorder="1" applyAlignment="1">
      <alignment horizontal="right" vertical="center" wrapText="1"/>
    </xf>
    <xf numFmtId="0" fontId="63" fillId="6" borderId="11" xfId="0" applyFont="1" applyFill="1" applyBorder="1" applyAlignment="1">
      <alignment vertical="center" wrapText="1"/>
    </xf>
    <xf numFmtId="0" fontId="55" fillId="6" borderId="10" xfId="0" applyFont="1" applyFill="1" applyBorder="1" applyAlignment="1">
      <alignment vertical="center" wrapText="1"/>
    </xf>
    <xf numFmtId="3" fontId="78" fillId="6" borderId="13" xfId="0" applyNumberFormat="1" applyFont="1" applyFill="1" applyBorder="1" applyAlignment="1">
      <alignment horizontal="right" vertical="center" wrapText="1"/>
    </xf>
    <xf numFmtId="3" fontId="77" fillId="6" borderId="13" xfId="0" applyNumberFormat="1" applyFont="1" applyFill="1" applyBorder="1" applyAlignment="1">
      <alignment horizontal="right" vertical="center" wrapText="1"/>
    </xf>
    <xf numFmtId="0" fontId="25" fillId="2" borderId="0" xfId="0" applyFont="1" applyFill="1" applyAlignment="1">
      <alignment horizontal="center" vertical="center" wrapText="1"/>
    </xf>
    <xf numFmtId="0" fontId="55" fillId="6" borderId="0" xfId="0" applyFont="1" applyFill="1" applyAlignment="1">
      <alignment vertical="center" wrapText="1"/>
    </xf>
    <xf numFmtId="0" fontId="55" fillId="7" borderId="10" xfId="0" applyFont="1" applyFill="1" applyBorder="1" applyAlignment="1">
      <alignment horizontal="left" vertical="center" wrapText="1"/>
    </xf>
    <xf numFmtId="0" fontId="66" fillId="5" borderId="0" xfId="0" applyFont="1" applyFill="1" applyAlignment="1">
      <alignment horizontal="center" vertical="center" wrapText="1"/>
    </xf>
    <xf numFmtId="0" fontId="76" fillId="2" borderId="13" xfId="0" applyFont="1" applyFill="1" applyBorder="1" applyAlignment="1">
      <alignment vertical="center" wrapText="1"/>
    </xf>
    <xf numFmtId="0" fontId="78" fillId="2" borderId="13" xfId="0" applyFont="1" applyFill="1" applyBorder="1" applyAlignment="1">
      <alignment horizontal="center" vertical="center" wrapText="1"/>
    </xf>
    <xf numFmtId="0" fontId="76" fillId="6" borderId="13" xfId="0" applyFont="1" applyFill="1" applyBorder="1" applyAlignment="1">
      <alignment vertical="center" wrapText="1"/>
    </xf>
    <xf numFmtId="0" fontId="78" fillId="6" borderId="13" xfId="0" applyFont="1" applyFill="1" applyBorder="1" applyAlignment="1">
      <alignment horizontal="center" vertical="center" wrapText="1"/>
    </xf>
    <xf numFmtId="0" fontId="76" fillId="2" borderId="11" xfId="0" applyFont="1" applyFill="1" applyBorder="1" applyAlignment="1">
      <alignment vertical="center" wrapText="1"/>
    </xf>
    <xf numFmtId="0" fontId="78" fillId="2" borderId="11" xfId="0" applyFont="1" applyFill="1" applyBorder="1" applyAlignment="1">
      <alignment horizontal="center" vertical="center" wrapText="1"/>
    </xf>
    <xf numFmtId="0" fontId="78" fillId="6" borderId="13" xfId="0" applyFont="1" applyFill="1" applyBorder="1" applyAlignment="1">
      <alignment horizontal="right" vertical="center" wrapText="1"/>
    </xf>
    <xf numFmtId="0" fontId="77" fillId="6" borderId="13" xfId="0" applyFont="1" applyFill="1" applyBorder="1" applyAlignment="1">
      <alignment horizontal="right" vertical="center" wrapText="1"/>
    </xf>
    <xf numFmtId="38" fontId="78" fillId="7" borderId="13" xfId="1" applyFont="1" applyFill="1" applyBorder="1" applyAlignment="1">
      <alignment horizontal="right" vertical="center" wrapText="1"/>
    </xf>
    <xf numFmtId="38" fontId="77" fillId="7" borderId="13" xfId="1" applyFont="1" applyFill="1" applyBorder="1" applyAlignment="1">
      <alignment horizontal="right" vertical="center" wrapText="1"/>
    </xf>
    <xf numFmtId="0" fontId="77" fillId="6" borderId="11" xfId="0" applyFont="1" applyFill="1" applyBorder="1" applyAlignment="1">
      <alignment horizontal="right" vertical="center" wrapText="1"/>
    </xf>
    <xf numFmtId="0" fontId="76" fillId="6" borderId="11" xfId="0" applyFont="1" applyFill="1" applyBorder="1" applyAlignment="1">
      <alignment vertical="center" wrapText="1"/>
    </xf>
    <xf numFmtId="0" fontId="78" fillId="6" borderId="11" xfId="0" applyFont="1" applyFill="1" applyBorder="1" applyAlignment="1">
      <alignment horizontal="center" vertical="center" wrapText="1"/>
    </xf>
    <xf numFmtId="0" fontId="63" fillId="7" borderId="11" xfId="0" applyFont="1" applyFill="1" applyBorder="1" applyAlignment="1">
      <alignment horizontal="left" vertical="center" wrapText="1"/>
    </xf>
    <xf numFmtId="0" fontId="63" fillId="7" borderId="0" xfId="0" applyFont="1" applyFill="1" applyAlignment="1">
      <alignment horizontal="left" vertical="center" wrapText="1"/>
    </xf>
    <xf numFmtId="0" fontId="63" fillId="7" borderId="10" xfId="0" applyFont="1" applyFill="1" applyBorder="1" applyAlignment="1">
      <alignment horizontal="left" vertical="center" wrapText="1"/>
    </xf>
    <xf numFmtId="0" fontId="41" fillId="0" borderId="14" xfId="0" applyFont="1" applyBorder="1">
      <alignment vertical="center"/>
    </xf>
    <xf numFmtId="0" fontId="38" fillId="0" borderId="0" xfId="0" applyFont="1">
      <alignment vertical="center"/>
    </xf>
    <xf numFmtId="0" fontId="39" fillId="0" borderId="0" xfId="0" applyFont="1" applyAlignment="1">
      <alignment horizontal="right" vertical="center" wrapText="1"/>
    </xf>
    <xf numFmtId="0" fontId="41" fillId="0" borderId="16" xfId="0" applyFont="1" applyBorder="1" applyAlignment="1">
      <alignment horizontal="left" vertical="center"/>
    </xf>
    <xf numFmtId="0" fontId="63" fillId="2" borderId="11" xfId="0" applyFont="1" applyFill="1" applyBorder="1" applyAlignment="1">
      <alignment vertical="center" wrapText="1"/>
    </xf>
    <xf numFmtId="0" fontId="55" fillId="2" borderId="10" xfId="0" applyFont="1" applyFill="1" applyBorder="1" applyAlignment="1">
      <alignment vertical="center" wrapText="1"/>
    </xf>
    <xf numFmtId="9" fontId="45" fillId="5" borderId="10" xfId="0" applyNumberFormat="1" applyFont="1" applyFill="1" applyBorder="1" applyAlignment="1">
      <alignment horizontal="center" vertical="center" wrapText="1"/>
    </xf>
    <xf numFmtId="0" fontId="63" fillId="2" borderId="10" xfId="0" applyFont="1" applyFill="1" applyBorder="1" applyAlignment="1">
      <alignment vertical="center" wrapText="1"/>
    </xf>
    <xf numFmtId="9" fontId="78" fillId="2" borderId="11" xfId="0" applyNumberFormat="1" applyFont="1" applyFill="1" applyBorder="1" applyAlignment="1">
      <alignment horizontal="right" vertical="center" wrapText="1"/>
    </xf>
    <xf numFmtId="9" fontId="78" fillId="2" borderId="10" xfId="0" applyNumberFormat="1" applyFont="1" applyFill="1" applyBorder="1" applyAlignment="1">
      <alignment horizontal="right" vertical="center" wrapText="1"/>
    </xf>
    <xf numFmtId="0" fontId="78" fillId="2" borderId="11" xfId="0" applyFont="1" applyFill="1" applyBorder="1" applyAlignment="1">
      <alignment horizontal="right" vertical="center" wrapText="1"/>
    </xf>
    <xf numFmtId="0" fontId="78" fillId="2" borderId="10" xfId="0" applyFont="1" applyFill="1" applyBorder="1" applyAlignment="1">
      <alignment horizontal="right" vertical="center" wrapText="1"/>
    </xf>
    <xf numFmtId="9" fontId="78" fillId="6" borderId="13" xfId="2" applyFont="1" applyFill="1" applyBorder="1" applyAlignment="1">
      <alignment horizontal="right" vertical="center" wrapText="1"/>
    </xf>
    <xf numFmtId="9" fontId="77" fillId="6" borderId="13" xfId="2" applyFont="1" applyFill="1" applyBorder="1" applyAlignment="1">
      <alignment horizontal="right" vertical="center" wrapText="1"/>
    </xf>
    <xf numFmtId="0" fontId="63" fillId="7" borderId="13" xfId="0" applyFont="1" applyFill="1" applyBorder="1" applyAlignment="1">
      <alignment vertical="center" wrapText="1"/>
    </xf>
    <xf numFmtId="0" fontId="55" fillId="7" borderId="13" xfId="0" applyFont="1" applyFill="1" applyBorder="1" applyAlignment="1">
      <alignment vertical="center" wrapText="1"/>
    </xf>
    <xf numFmtId="9" fontId="78" fillId="7" borderId="13" xfId="2" applyFont="1" applyFill="1" applyBorder="1" applyAlignment="1">
      <alignment horizontal="right" vertical="center" wrapText="1"/>
    </xf>
    <xf numFmtId="9" fontId="77" fillId="7" borderId="13" xfId="2" applyFont="1" applyFill="1" applyBorder="1" applyAlignment="1">
      <alignment horizontal="right" vertical="center" wrapText="1"/>
    </xf>
    <xf numFmtId="0" fontId="78" fillId="7" borderId="13" xfId="0" applyFont="1" applyFill="1" applyBorder="1" applyAlignment="1">
      <alignment horizontal="right" vertical="center" wrapText="1"/>
    </xf>
    <xf numFmtId="0" fontId="77" fillId="7" borderId="13" xfId="0" applyFont="1" applyFill="1" applyBorder="1" applyAlignment="1">
      <alignment horizontal="right" vertical="center" wrapText="1"/>
    </xf>
    <xf numFmtId="10" fontId="78" fillId="6" borderId="11" xfId="0" applyNumberFormat="1" applyFont="1" applyFill="1" applyBorder="1" applyAlignment="1">
      <alignment horizontal="right" vertical="center" wrapText="1"/>
    </xf>
    <xf numFmtId="10" fontId="78" fillId="6" borderId="10" xfId="0" applyNumberFormat="1" applyFont="1" applyFill="1" applyBorder="1" applyAlignment="1">
      <alignment horizontal="right" vertical="center" wrapText="1"/>
    </xf>
    <xf numFmtId="0" fontId="55" fillId="7" borderId="10" xfId="0" applyFont="1" applyFill="1" applyBorder="1" applyAlignment="1">
      <alignment vertical="center" wrapText="1"/>
    </xf>
    <xf numFmtId="0" fontId="63" fillId="6" borderId="0" xfId="0" applyFont="1" applyFill="1" applyAlignment="1">
      <alignment vertical="center" wrapText="1"/>
    </xf>
    <xf numFmtId="0" fontId="55" fillId="6" borderId="0" xfId="0" applyFont="1" applyFill="1" applyAlignment="1">
      <alignment horizontal="left" vertical="center" wrapText="1"/>
    </xf>
    <xf numFmtId="10" fontId="78" fillId="6" borderId="13" xfId="2" applyNumberFormat="1" applyFont="1" applyFill="1" applyBorder="1" applyAlignment="1">
      <alignment horizontal="right" vertical="center" wrapText="1"/>
    </xf>
    <xf numFmtId="10" fontId="77" fillId="6" borderId="13" xfId="2" applyNumberFormat="1" applyFont="1" applyFill="1" applyBorder="1" applyAlignment="1">
      <alignment horizontal="right" vertical="center" wrapText="1"/>
    </xf>
    <xf numFmtId="0" fontId="63" fillId="6" borderId="10" xfId="0" applyFont="1" applyFill="1" applyBorder="1" applyAlignment="1">
      <alignment vertical="center" wrapText="1"/>
    </xf>
    <xf numFmtId="10" fontId="78" fillId="7" borderId="13" xfId="2" applyNumberFormat="1" applyFont="1" applyFill="1" applyBorder="1" applyAlignment="1">
      <alignment horizontal="right" vertical="center" wrapText="1"/>
    </xf>
    <xf numFmtId="10" fontId="77" fillId="7" borderId="13" xfId="2" applyNumberFormat="1" applyFont="1" applyFill="1" applyBorder="1" applyAlignment="1">
      <alignment horizontal="right" vertical="center" wrapText="1"/>
    </xf>
    <xf numFmtId="9" fontId="77" fillId="6" borderId="11" xfId="2" applyFont="1" applyFill="1" applyBorder="1" applyAlignment="1">
      <alignment horizontal="right" vertical="center" wrapText="1"/>
    </xf>
    <xf numFmtId="10" fontId="78" fillId="2" borderId="13" xfId="2" applyNumberFormat="1" applyFont="1" applyFill="1" applyBorder="1" applyAlignment="1">
      <alignment horizontal="right" vertical="center" wrapText="1"/>
    </xf>
    <xf numFmtId="10" fontId="77" fillId="2" borderId="13" xfId="2" applyNumberFormat="1" applyFont="1" applyFill="1" applyBorder="1" applyAlignment="1">
      <alignment horizontal="right" vertical="center" wrapText="1"/>
    </xf>
    <xf numFmtId="0" fontId="78" fillId="2" borderId="13" xfId="0" applyFont="1" applyFill="1" applyBorder="1" applyAlignment="1">
      <alignment horizontal="right" vertical="center" wrapText="1"/>
    </xf>
    <xf numFmtId="0" fontId="77" fillId="2" borderId="13" xfId="0" applyFont="1" applyFill="1" applyBorder="1" applyAlignment="1">
      <alignment horizontal="right" vertical="center" wrapText="1"/>
    </xf>
    <xf numFmtId="0" fontId="78" fillId="6" borderId="11" xfId="0" applyFont="1" applyFill="1" applyBorder="1" applyAlignment="1">
      <alignment horizontal="right" vertical="center" wrapText="1"/>
    </xf>
    <xf numFmtId="0" fontId="78" fillId="6" borderId="10" xfId="0" applyFont="1" applyFill="1" applyBorder="1" applyAlignment="1">
      <alignment horizontal="right" vertical="center" wrapText="1"/>
    </xf>
    <xf numFmtId="0" fontId="63" fillId="6" borderId="13" xfId="0" applyFont="1" applyFill="1" applyBorder="1" applyAlignment="1">
      <alignment vertical="center" wrapText="1"/>
    </xf>
    <xf numFmtId="0" fontId="55" fillId="6" borderId="13" xfId="0" applyFont="1" applyFill="1" applyBorder="1" applyAlignment="1">
      <alignment vertical="center" wrapText="1"/>
    </xf>
    <xf numFmtId="0" fontId="55" fillId="6" borderId="11" xfId="0" applyFont="1" applyFill="1" applyBorder="1" applyAlignment="1">
      <alignment vertical="center" wrapText="1"/>
    </xf>
    <xf numFmtId="0" fontId="38" fillId="2" borderId="9" xfId="0" applyFont="1" applyFill="1" applyBorder="1" applyAlignment="1">
      <alignment vertical="center" wrapText="1"/>
    </xf>
    <xf numFmtId="0" fontId="41" fillId="2" borderId="0" xfId="0" applyFont="1" applyFill="1" applyAlignment="1">
      <alignment vertical="center" wrapText="1"/>
    </xf>
    <xf numFmtId="0" fontId="58" fillId="2" borderId="0" xfId="0" applyFont="1" applyFill="1" applyAlignment="1">
      <alignment horizontal="right" vertical="center" wrapText="1"/>
    </xf>
    <xf numFmtId="0" fontId="63" fillId="6" borderId="11" xfId="0" applyFont="1" applyFill="1" applyBorder="1" applyAlignment="1">
      <alignment horizontal="left" vertical="center" wrapText="1"/>
    </xf>
    <xf numFmtId="0" fontId="64" fillId="6" borderId="13" xfId="0" applyFont="1" applyFill="1" applyBorder="1" applyAlignment="1">
      <alignment vertical="center" wrapText="1"/>
    </xf>
    <xf numFmtId="0" fontId="50" fillId="6" borderId="11" xfId="0" applyFont="1" applyFill="1" applyBorder="1" applyAlignment="1">
      <alignment vertical="center" wrapText="1"/>
    </xf>
    <xf numFmtId="0" fontId="55" fillId="7" borderId="0" xfId="0" applyFont="1" applyFill="1" applyAlignment="1">
      <alignment vertical="center" wrapText="1"/>
    </xf>
    <xf numFmtId="0" fontId="64" fillId="2" borderId="10" xfId="0" applyFont="1" applyFill="1" applyBorder="1" applyAlignment="1">
      <alignment vertical="center" wrapText="1"/>
    </xf>
    <xf numFmtId="0" fontId="50" fillId="2" borderId="11" xfId="0" applyFont="1" applyFill="1" applyBorder="1" applyAlignment="1">
      <alignment vertical="center" wrapText="1"/>
    </xf>
    <xf numFmtId="38" fontId="78" fillId="6" borderId="13" xfId="1" applyFont="1" applyFill="1" applyBorder="1" applyAlignment="1">
      <alignment horizontal="right" vertical="center" wrapText="1"/>
    </xf>
    <xf numFmtId="38" fontId="77" fillId="6" borderId="13" xfId="1" applyFont="1" applyFill="1" applyBorder="1" applyAlignment="1">
      <alignment horizontal="right" vertical="center" wrapText="1"/>
    </xf>
    <xf numFmtId="0" fontId="64" fillId="6" borderId="10" xfId="0" applyFont="1" applyFill="1" applyBorder="1" applyAlignment="1">
      <alignment vertical="center" wrapText="1"/>
    </xf>
    <xf numFmtId="0" fontId="50" fillId="6" borderId="13" xfId="0" applyFont="1" applyFill="1" applyBorder="1" applyAlignment="1">
      <alignment vertical="center" wrapText="1"/>
    </xf>
    <xf numFmtId="0" fontId="55" fillId="6" borderId="10" xfId="0" applyFont="1" applyFill="1" applyBorder="1" applyAlignment="1">
      <alignment horizontal="left" vertical="center" wrapText="1"/>
    </xf>
    <xf numFmtId="0" fontId="64" fillId="7" borderId="10" xfId="0" applyFont="1" applyFill="1" applyBorder="1" applyAlignment="1">
      <alignment vertical="center" wrapText="1"/>
    </xf>
    <xf numFmtId="0" fontId="50" fillId="7" borderId="13" xfId="0" applyFont="1" applyFill="1" applyBorder="1" applyAlignment="1">
      <alignment vertical="center" wrapText="1"/>
    </xf>
    <xf numFmtId="0" fontId="64" fillId="7" borderId="13" xfId="0" applyFont="1" applyFill="1" applyBorder="1" applyAlignment="1">
      <alignment vertical="center" wrapText="1"/>
    </xf>
    <xf numFmtId="38" fontId="78" fillId="7" borderId="13" xfId="1" applyFont="1" applyFill="1" applyBorder="1" applyAlignment="1">
      <alignment vertical="center" wrapText="1"/>
    </xf>
    <xf numFmtId="38" fontId="77" fillId="7" borderId="13" xfId="1" applyFont="1" applyFill="1" applyBorder="1" applyAlignment="1">
      <alignment vertical="center" wrapText="1"/>
    </xf>
    <xf numFmtId="38" fontId="77" fillId="6" borderId="11" xfId="1" applyFont="1" applyFill="1" applyBorder="1" applyAlignment="1">
      <alignment horizontal="right" vertical="center" wrapText="1"/>
    </xf>
    <xf numFmtId="0" fontId="59" fillId="2" borderId="0" xfId="0" applyFont="1" applyFill="1" applyAlignment="1">
      <alignment vertical="center" wrapText="1"/>
    </xf>
    <xf numFmtId="38" fontId="78" fillId="6" borderId="13" xfId="1" applyFont="1" applyFill="1" applyBorder="1" applyAlignment="1">
      <alignment vertical="center" wrapText="1"/>
    </xf>
    <xf numFmtId="38" fontId="77" fillId="6" borderId="13" xfId="1" applyFont="1" applyFill="1" applyBorder="1" applyAlignment="1">
      <alignment vertical="center" wrapText="1"/>
    </xf>
    <xf numFmtId="0" fontId="74" fillId="2" borderId="9" xfId="0" applyFont="1" applyFill="1" applyBorder="1" applyAlignment="1">
      <alignment vertical="center" wrapText="1"/>
    </xf>
    <xf numFmtId="3" fontId="45" fillId="5" borderId="10" xfId="0" applyNumberFormat="1" applyFont="1" applyFill="1" applyBorder="1" applyAlignment="1">
      <alignment horizontal="center" vertical="center" wrapText="1"/>
    </xf>
    <xf numFmtId="0" fontId="64" fillId="7" borderId="0" xfId="0" applyFont="1" applyFill="1" applyAlignment="1">
      <alignment vertical="center" wrapText="1"/>
    </xf>
    <xf numFmtId="0" fontId="50" fillId="7" borderId="0" xfId="0" applyFont="1" applyFill="1" applyAlignment="1">
      <alignment vertical="center" wrapText="1"/>
    </xf>
    <xf numFmtId="0" fontId="64" fillId="6" borderId="0" xfId="0" applyFont="1" applyFill="1" applyAlignment="1">
      <alignment vertical="center" wrapText="1"/>
    </xf>
    <xf numFmtId="0" fontId="50" fillId="6" borderId="0" xfId="0" applyFont="1" applyFill="1" applyAlignment="1">
      <alignment vertical="center" wrapText="1"/>
    </xf>
    <xf numFmtId="0" fontId="50" fillId="2" borderId="13" xfId="0" applyFont="1" applyFill="1" applyBorder="1" applyAlignment="1">
      <alignment vertical="center" wrapText="1"/>
    </xf>
    <xf numFmtId="0" fontId="50" fillId="7" borderId="11" xfId="0" applyFont="1" applyFill="1" applyBorder="1" applyAlignment="1">
      <alignment vertical="center" wrapText="1"/>
    </xf>
    <xf numFmtId="0" fontId="55" fillId="2" borderId="0" xfId="0" applyFont="1" applyFill="1" applyAlignment="1">
      <alignment vertical="center" wrapText="1"/>
    </xf>
    <xf numFmtId="38" fontId="77" fillId="6" borderId="11" xfId="1" applyFont="1" applyFill="1" applyBorder="1" applyAlignment="1">
      <alignment vertical="center" wrapText="1"/>
    </xf>
    <xf numFmtId="38" fontId="63" fillId="7" borderId="11" xfId="1" applyFont="1" applyFill="1" applyBorder="1" applyAlignment="1">
      <alignment horizontal="right" vertical="center" wrapText="1"/>
    </xf>
    <xf numFmtId="38" fontId="63" fillId="7" borderId="10" xfId="1" applyFont="1" applyFill="1" applyBorder="1" applyAlignment="1">
      <alignment horizontal="right" vertical="center" wrapText="1"/>
    </xf>
    <xf numFmtId="38" fontId="63" fillId="6" borderId="11" xfId="1" applyFont="1" applyFill="1" applyBorder="1" applyAlignment="1">
      <alignment horizontal="right" vertical="center" wrapText="1"/>
    </xf>
    <xf numFmtId="38" fontId="63" fillId="6" borderId="10" xfId="1" applyFont="1" applyFill="1" applyBorder="1" applyAlignment="1">
      <alignment horizontal="right" vertical="center" wrapText="1"/>
    </xf>
    <xf numFmtId="1" fontId="63" fillId="6" borderId="11" xfId="0" applyNumberFormat="1" applyFont="1" applyFill="1" applyBorder="1" applyAlignment="1">
      <alignment horizontal="right" vertical="center" wrapText="1"/>
    </xf>
    <xf numFmtId="1" fontId="63" fillId="6" borderId="10" xfId="0" applyNumberFormat="1" applyFont="1" applyFill="1" applyBorder="1" applyAlignment="1">
      <alignment horizontal="right" vertical="center" wrapText="1"/>
    </xf>
    <xf numFmtId="38" fontId="63" fillId="5" borderId="11" xfId="1" applyFont="1" applyFill="1" applyBorder="1" applyAlignment="1">
      <alignment horizontal="right" vertical="center" wrapText="1"/>
    </xf>
    <xf numFmtId="38" fontId="63" fillId="5" borderId="10" xfId="1" applyFont="1" applyFill="1" applyBorder="1" applyAlignment="1">
      <alignment horizontal="right" vertical="center" wrapText="1"/>
    </xf>
    <xf numFmtId="0" fontId="63" fillId="5" borderId="11" xfId="0" applyFont="1" applyFill="1" applyBorder="1" applyAlignment="1">
      <alignment horizontal="center" vertical="top" wrapText="1"/>
    </xf>
    <xf numFmtId="0" fontId="63" fillId="5" borderId="0" xfId="0" applyFont="1" applyFill="1" applyAlignment="1">
      <alignment horizontal="center" vertical="top" wrapText="1"/>
    </xf>
    <xf numFmtId="0" fontId="63" fillId="5" borderId="10" xfId="0" applyFont="1" applyFill="1" applyBorder="1" applyAlignment="1">
      <alignment horizontal="center" vertical="top" wrapText="1"/>
    </xf>
    <xf numFmtId="9" fontId="63" fillId="6" borderId="11" xfId="0" applyNumberFormat="1" applyFont="1" applyFill="1" applyBorder="1" applyAlignment="1">
      <alignment horizontal="right" vertical="center" wrapText="1"/>
    </xf>
    <xf numFmtId="9" fontId="63" fillId="6" borderId="10" xfId="0" applyNumberFormat="1" applyFont="1" applyFill="1" applyBorder="1" applyAlignment="1">
      <alignment horizontal="right" vertical="center" wrapText="1"/>
    </xf>
    <xf numFmtId="9" fontId="63" fillId="7" borderId="11" xfId="0" applyNumberFormat="1" applyFont="1" applyFill="1" applyBorder="1" applyAlignment="1">
      <alignment horizontal="right" vertical="center" wrapText="1"/>
    </xf>
    <xf numFmtId="9" fontId="63" fillId="7" borderId="10" xfId="0" applyNumberFormat="1" applyFont="1" applyFill="1" applyBorder="1" applyAlignment="1">
      <alignment horizontal="right" vertical="center" wrapText="1"/>
    </xf>
    <xf numFmtId="1" fontId="63" fillId="7" borderId="11" xfId="0" applyNumberFormat="1" applyFont="1" applyFill="1" applyBorder="1" applyAlignment="1">
      <alignment horizontal="right" vertical="center" wrapText="1"/>
    </xf>
    <xf numFmtId="1" fontId="63" fillId="7" borderId="10" xfId="0" applyNumberFormat="1" applyFont="1" applyFill="1" applyBorder="1" applyAlignment="1">
      <alignment horizontal="right" vertical="center" wrapText="1"/>
    </xf>
    <xf numFmtId="0" fontId="63" fillId="6" borderId="11" xfId="0" applyFont="1" applyFill="1" applyBorder="1" applyAlignment="1">
      <alignment horizontal="right" vertical="center" wrapText="1"/>
    </xf>
    <xf numFmtId="0" fontId="63" fillId="6" borderId="0" xfId="0" applyFont="1" applyFill="1" applyAlignment="1">
      <alignment horizontal="right" vertical="center" wrapText="1"/>
    </xf>
    <xf numFmtId="176" fontId="63" fillId="6" borderId="11" xfId="0" applyNumberFormat="1" applyFont="1" applyFill="1" applyBorder="1" applyAlignment="1">
      <alignment horizontal="right" vertical="center" wrapText="1"/>
    </xf>
    <xf numFmtId="176" fontId="63" fillId="6" borderId="0" xfId="0" applyNumberFormat="1" applyFont="1" applyFill="1" applyAlignment="1">
      <alignment horizontal="right" vertical="center" wrapText="1"/>
    </xf>
    <xf numFmtId="0" fontId="63" fillId="7" borderId="11" xfId="0" applyFont="1" applyFill="1" applyBorder="1" applyAlignment="1">
      <alignment horizontal="right" vertical="center" wrapText="1"/>
    </xf>
    <xf numFmtId="0" fontId="63" fillId="7" borderId="10" xfId="0" applyFont="1" applyFill="1" applyBorder="1" applyAlignment="1">
      <alignment horizontal="right" vertical="center" wrapText="1"/>
    </xf>
    <xf numFmtId="176" fontId="63" fillId="7" borderId="11" xfId="0" applyNumberFormat="1" applyFont="1" applyFill="1" applyBorder="1" applyAlignment="1">
      <alignment horizontal="right" vertical="center" wrapText="1"/>
    </xf>
    <xf numFmtId="176" fontId="63" fillId="7" borderId="10" xfId="0" applyNumberFormat="1" applyFont="1" applyFill="1" applyBorder="1" applyAlignment="1">
      <alignment horizontal="right" vertical="center" wrapText="1"/>
    </xf>
    <xf numFmtId="0" fontId="63" fillId="6" borderId="10" xfId="0" applyFont="1" applyFill="1" applyBorder="1" applyAlignment="1">
      <alignment horizontal="right" vertical="center" wrapText="1"/>
    </xf>
    <xf numFmtId="176" fontId="63" fillId="6" borderId="10" xfId="0" applyNumberFormat="1" applyFont="1" applyFill="1" applyBorder="1" applyAlignment="1">
      <alignment horizontal="right" vertical="center" wrapText="1"/>
    </xf>
    <xf numFmtId="38" fontId="63" fillId="5" borderId="12" xfId="1" applyFont="1" applyFill="1" applyBorder="1" applyAlignment="1">
      <alignment horizontal="right" vertical="center" wrapText="1"/>
    </xf>
    <xf numFmtId="38" fontId="63" fillId="5" borderId="0" xfId="1" applyFont="1" applyFill="1" applyBorder="1" applyAlignment="1">
      <alignment horizontal="right" vertical="center" wrapText="1"/>
    </xf>
    <xf numFmtId="0" fontId="55" fillId="7" borderId="0" xfId="0" applyFont="1" applyFill="1" applyAlignment="1">
      <alignment horizontal="center" vertical="center" wrapText="1"/>
    </xf>
    <xf numFmtId="0" fontId="63" fillId="7" borderId="11" xfId="0" applyFont="1" applyFill="1" applyBorder="1" applyAlignment="1">
      <alignment horizontal="center" vertical="center" wrapText="1"/>
    </xf>
    <xf numFmtId="9" fontId="0" fillId="5" borderId="11" xfId="0" applyNumberFormat="1" applyFill="1" applyBorder="1" applyAlignment="1">
      <alignment horizontal="right" vertical="center"/>
    </xf>
    <xf numFmtId="9" fontId="0" fillId="5" borderId="10" xfId="0" applyNumberFormat="1" applyFill="1" applyBorder="1" applyAlignment="1">
      <alignment horizontal="right" vertical="center"/>
    </xf>
    <xf numFmtId="1" fontId="63" fillId="5" borderId="11" xfId="1" applyNumberFormat="1" applyFont="1" applyFill="1" applyBorder="1" applyAlignment="1">
      <alignment horizontal="right" vertical="center" wrapText="1"/>
    </xf>
    <xf numFmtId="1" fontId="63" fillId="5" borderId="10" xfId="1" applyNumberFormat="1" applyFont="1" applyFill="1" applyBorder="1" applyAlignment="1">
      <alignment horizontal="right" vertical="center" wrapText="1"/>
    </xf>
    <xf numFmtId="1" fontId="63" fillId="6" borderId="11" xfId="1" applyNumberFormat="1" applyFont="1" applyFill="1" applyBorder="1" applyAlignment="1">
      <alignment horizontal="right" vertical="center" wrapText="1"/>
    </xf>
    <xf numFmtId="1" fontId="63" fillId="6" borderId="10" xfId="1" applyNumberFormat="1" applyFont="1" applyFill="1" applyBorder="1" applyAlignment="1">
      <alignment horizontal="right" vertical="center" wrapText="1"/>
    </xf>
    <xf numFmtId="1" fontId="63" fillId="7" borderId="11" xfId="1" applyNumberFormat="1" applyFont="1" applyFill="1" applyBorder="1" applyAlignment="1">
      <alignment horizontal="right" vertical="center" wrapText="1"/>
    </xf>
    <xf numFmtId="1" fontId="63" fillId="7" borderId="10" xfId="1" applyNumberFormat="1" applyFont="1" applyFill="1" applyBorder="1" applyAlignment="1">
      <alignment horizontal="right" vertical="center" wrapText="1"/>
    </xf>
    <xf numFmtId="0" fontId="28" fillId="0" borderId="0" xfId="0" applyFont="1" applyAlignment="1">
      <alignment vertical="center" wrapText="1"/>
    </xf>
    <xf numFmtId="0" fontId="34" fillId="0" borderId="0" xfId="13" applyFont="1" applyAlignment="1">
      <alignment horizontal="left" vertical="center"/>
    </xf>
    <xf numFmtId="0" fontId="80" fillId="0" borderId="0" xfId="16" applyFont="1" applyAlignment="1">
      <alignment horizontal="left" vertical="center"/>
    </xf>
    <xf numFmtId="0" fontId="80" fillId="0" borderId="0" xfId="16" applyFont="1" applyAlignment="1">
      <alignment vertical="center"/>
    </xf>
    <xf numFmtId="0" fontId="82" fillId="0" borderId="0" xfId="0" applyFont="1" applyAlignment="1">
      <alignment vertical="center"/>
    </xf>
  </cellXfs>
  <cellStyles count="17">
    <cellStyle name="Normal 2" xfId="7" xr:uid="{C6C20736-AB7C-47EB-AA72-589146703A23}"/>
    <cellStyle name="パーセント" xfId="2" builtinId="5"/>
    <cellStyle name="ハイパーリンク" xfId="6" builtinId="8"/>
    <cellStyle name="ハイパーリンク 2" xfId="12" xr:uid="{FE525B89-D8D6-4FF6-8FFB-B74E00213B3D}"/>
    <cellStyle name="桁区切り" xfId="1" builtinId="6"/>
    <cellStyle name="桁区切り 2" xfId="5" xr:uid="{F0BD861A-BACF-4071-9206-9ABEB2230464}"/>
    <cellStyle name="標準" xfId="0" builtinId="0"/>
    <cellStyle name="標準 2" xfId="3" xr:uid="{54BE6CDD-54A6-41C0-B92A-6A7457CDEDDC}"/>
    <cellStyle name="標準 3" xfId="4" xr:uid="{B9461306-20B9-42B8-8693-0388AB535B23}"/>
    <cellStyle name="標準 4" xfId="8" xr:uid="{5F197AD8-8D71-4E69-A8E0-EB19B95C0E5F}"/>
    <cellStyle name="標準 5" xfId="9" xr:uid="{2C7F16BB-00E6-4B50-9175-C07759946405}"/>
    <cellStyle name="標準 6" xfId="10" xr:uid="{568960F2-502C-4160-A3B8-1B1F632FFF4B}"/>
    <cellStyle name="標準 6 2" xfId="11" xr:uid="{EC722BEC-F78A-4D6A-9E6B-A7621298E521}"/>
    <cellStyle name="標準 7" xfId="13" xr:uid="{E2640DB7-9611-443E-9489-C5CC8ADE1266}"/>
    <cellStyle name="標準 7 2" xfId="14" xr:uid="{9BA92C71-4CAB-4484-B188-7B4F89C85585}"/>
    <cellStyle name="標準 8" xfId="15" xr:uid="{0AF82057-7193-4425-89F5-41AF8065FE3C}"/>
    <cellStyle name="標準 8 2" xfId="16" xr:uid="{A7B25D32-B4C9-494A-A4D4-B02502B877D7}"/>
  </cellStyles>
  <dxfs count="0"/>
  <tableStyles count="0" defaultTableStyle="TableStyleMedium2" defaultPivotStyle="PivotStyleLight16"/>
  <colors>
    <mruColors>
      <color rgb="FFDCECF3"/>
      <color rgb="FF0070C0"/>
      <color rgb="FFF2F7F9"/>
      <color rgb="FF93B7C7"/>
      <color rgb="FF008EB8"/>
      <color rgb="FF005B86"/>
      <color rgb="FFF2F7FC"/>
      <color rgb="FF6699FF"/>
      <color rgb="FF3333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eetMetadata" Target="metadata.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102055</xdr:colOff>
      <xdr:row>19</xdr:row>
      <xdr:rowOff>139488</xdr:rowOff>
    </xdr:from>
    <xdr:to>
      <xdr:col>11</xdr:col>
      <xdr:colOff>629331</xdr:colOff>
      <xdr:row>31</xdr:row>
      <xdr:rowOff>33227</xdr:rowOff>
    </xdr:to>
    <xdr:pic>
      <xdr:nvPicPr>
        <xdr:cNvPr id="9" name="図 8">
          <a:extLst>
            <a:ext uri="{FF2B5EF4-FFF2-40B4-BE49-F238E27FC236}">
              <a16:creationId xmlns:a16="http://schemas.microsoft.com/office/drawing/2014/main" id="{847D8A43-B163-A4B4-1762-2CB67304FDA2}"/>
            </a:ext>
          </a:extLst>
        </xdr:cNvPr>
        <xdr:cNvPicPr>
          <a:picLocks noChangeAspect="1"/>
        </xdr:cNvPicPr>
      </xdr:nvPicPr>
      <xdr:blipFill>
        <a:blip xmlns:r="http://schemas.openxmlformats.org/officeDocument/2006/relationships" r:embed="rId1"/>
        <a:stretch>
          <a:fillRect/>
        </a:stretch>
      </xdr:blipFill>
      <xdr:spPr>
        <a:xfrm>
          <a:off x="5051653" y="4910492"/>
          <a:ext cx="4651941" cy="2130414"/>
        </a:xfrm>
        <a:prstGeom prst="rect">
          <a:avLst/>
        </a:prstGeom>
      </xdr:spPr>
    </xdr:pic>
    <xdr:clientData/>
  </xdr:twoCellAnchor>
  <xdr:twoCellAnchor editAs="oneCell">
    <xdr:from>
      <xdr:col>0</xdr:col>
      <xdr:colOff>51027</xdr:colOff>
      <xdr:row>19</xdr:row>
      <xdr:rowOff>127568</xdr:rowOff>
    </xdr:from>
    <xdr:to>
      <xdr:col>5</xdr:col>
      <xdr:colOff>587983</xdr:colOff>
      <xdr:row>31</xdr:row>
      <xdr:rowOff>25698</xdr:rowOff>
    </xdr:to>
    <xdr:pic>
      <xdr:nvPicPr>
        <xdr:cNvPr id="10" name="図 9">
          <a:extLst>
            <a:ext uri="{FF2B5EF4-FFF2-40B4-BE49-F238E27FC236}">
              <a16:creationId xmlns:a16="http://schemas.microsoft.com/office/drawing/2014/main" id="{58B8C98A-4AA4-CCB1-F993-92915EF1C34D}"/>
            </a:ext>
          </a:extLst>
        </xdr:cNvPr>
        <xdr:cNvPicPr>
          <a:picLocks noChangeAspect="1"/>
        </xdr:cNvPicPr>
      </xdr:nvPicPr>
      <xdr:blipFill>
        <a:blip xmlns:r="http://schemas.openxmlformats.org/officeDocument/2006/relationships" r:embed="rId2"/>
        <a:stretch>
          <a:fillRect/>
        </a:stretch>
      </xdr:blipFill>
      <xdr:spPr>
        <a:xfrm>
          <a:off x="51027" y="4898572"/>
          <a:ext cx="4661621" cy="2134805"/>
        </a:xfrm>
        <a:prstGeom prst="rect">
          <a:avLst/>
        </a:prstGeom>
      </xdr:spPr>
    </xdr:pic>
    <xdr:clientData/>
  </xdr:twoCellAnchor>
  <xdr:twoCellAnchor editAs="oneCell">
    <xdr:from>
      <xdr:col>0</xdr:col>
      <xdr:colOff>34018</xdr:colOff>
      <xdr:row>3</xdr:row>
      <xdr:rowOff>68035</xdr:rowOff>
    </xdr:from>
    <xdr:to>
      <xdr:col>9</xdr:col>
      <xdr:colOff>391207</xdr:colOff>
      <xdr:row>17</xdr:row>
      <xdr:rowOff>196222</xdr:rowOff>
    </xdr:to>
    <xdr:pic>
      <xdr:nvPicPr>
        <xdr:cNvPr id="11" name="図 10">
          <a:extLst>
            <a:ext uri="{FF2B5EF4-FFF2-40B4-BE49-F238E27FC236}">
              <a16:creationId xmlns:a16="http://schemas.microsoft.com/office/drawing/2014/main" id="{03C6FD55-9807-8464-ACF5-E49EE3370DD3}"/>
            </a:ext>
          </a:extLst>
        </xdr:cNvPr>
        <xdr:cNvPicPr>
          <a:picLocks noChangeAspect="1"/>
        </xdr:cNvPicPr>
      </xdr:nvPicPr>
      <xdr:blipFill>
        <a:blip xmlns:r="http://schemas.openxmlformats.org/officeDocument/2006/relationships" r:embed="rId3"/>
        <a:stretch>
          <a:fillRect/>
        </a:stretch>
      </xdr:blipFill>
      <xdr:spPr>
        <a:xfrm>
          <a:off x="34018" y="901473"/>
          <a:ext cx="7781586" cy="3580999"/>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8979B-C834-40D4-A77A-656405CB7A9E}">
  <sheetPr>
    <pageSetUpPr fitToPage="1"/>
  </sheetPr>
  <dimension ref="B1:H25"/>
  <sheetViews>
    <sheetView showGridLines="0" tabSelected="1" view="pageBreakPreview" zoomScaleNormal="85" zoomScaleSheetLayoutView="100" workbookViewId="0"/>
  </sheetViews>
  <sheetFormatPr defaultColWidth="9" defaultRowHeight="12" x14ac:dyDescent="0.15"/>
  <cols>
    <col min="1" max="1" width="2.125" style="75" customWidth="1"/>
    <col min="2" max="2" width="5" style="75" customWidth="1"/>
    <col min="3" max="3" width="39.125" style="75" customWidth="1"/>
    <col min="4" max="4" width="3" style="75" customWidth="1"/>
    <col min="5" max="5" width="67.5" style="75" customWidth="1"/>
    <col min="6" max="6" width="5" style="75" customWidth="1"/>
    <col min="7" max="16384" width="9" style="75"/>
  </cols>
  <sheetData>
    <row r="1" spans="2:8" ht="30" customHeight="1" x14ac:dyDescent="0.15">
      <c r="B1" s="241" t="s">
        <v>1342</v>
      </c>
      <c r="D1" s="76"/>
      <c r="E1" s="77"/>
    </row>
    <row r="2" spans="2:8" ht="9.75" customHeight="1" x14ac:dyDescent="0.15"/>
    <row r="3" spans="2:8" ht="24" customHeight="1" x14ac:dyDescent="0.15">
      <c r="B3" s="356" t="s">
        <v>809</v>
      </c>
      <c r="C3" s="357"/>
      <c r="D3" s="78"/>
      <c r="E3" s="356" t="s">
        <v>808</v>
      </c>
      <c r="F3" s="357"/>
    </row>
    <row r="4" spans="2:8" ht="15.75" customHeight="1" x14ac:dyDescent="0.15"/>
    <row r="5" spans="2:8" x14ac:dyDescent="0.15">
      <c r="B5" s="242">
        <v>1</v>
      </c>
      <c r="C5" s="350" t="str" cm="1">
        <f t="array" ref="C5">_xlfn.LET(_xlpm.t,'1株式情報'!$A$1,_xlpm.s,SUBSTITUTE(SUBSTITUTE(_xlpm.t,CHAR(10)," "),"　"," "),_xlpm.c,_xlfn.UNICODE(MID(_xlpm.s,_xlfn.SEQUENCE(LEN(_xlpm.s)),1)),_xlpm.p,IFERROR(MATCH(TRUE,((_xlpm.c&gt;=65)*(_xlpm.c&lt;=90)+(_xlpm.c&gt;=97)*(_xlpm.c&lt;=122))&gt;0,0),LEN(_xlpm.s)+1),_xlpm.k,IF(_xlpm.p&gt;1,IF(MID(_xlpm.s,_xlpm.p-1,1)="(",_xlpm.p-1,_xlpm.p),_xlpm.p),TRIM(LEFT(_xlpm.s,_xlpm.k-1)))</f>
        <v>株式情報</v>
      </c>
      <c r="D5" s="351"/>
      <c r="E5" s="350" t="str" cm="1">
        <f t="array" ref="E5">_xlfn.LET(_xlpm.t,'1株式情報'!$A$1,_xlpm.s,SUBSTITUTE(SUBSTITUTE(_xlpm.t,CHAR(10)," "),"　"," "),_xlpm.c,_xlfn.UNICODE(MID(_xlpm.s,_xlfn.SEQUENCE(LEN(_xlpm.s)),1)),_xlpm.p,IFERROR(MATCH(TRUE,((_xlpm.c&gt;=65)*(_xlpm.c&lt;=90)+(_xlpm.c&gt;=97)*(_xlpm.c&lt;=122))&gt;0,0),LEN(_xlpm.s)+1),_xlpm.k,IF(_xlpm.p&gt;1,IF(MID(_xlpm.s,_xlpm.p-1,1)="(",_xlpm.p-1,_xlpm.p),_xlpm.p),TRIM(MID(_xlpm.s,_xlpm.k,LEN(_xlpm.s))))</f>
        <v>Stock Information</v>
      </c>
      <c r="F5" s="80"/>
    </row>
    <row r="6" spans="2:8" x14ac:dyDescent="0.15">
      <c r="B6" s="242">
        <v>2</v>
      </c>
      <c r="C6" s="350" t="str" cm="1">
        <f t="array" ref="C6">_xlfn.LET(_xlpm.t,'2格付'!$A$1,_xlpm.s,SUBSTITUTE(SUBSTITUTE(_xlpm.t,CHAR(10)," "),"　"," "),_xlpm.c,_xlfn.UNICODE(MID(_xlpm.s,_xlfn.SEQUENCE(LEN(_xlpm.s)),1)),_xlpm.p,IFERROR(MATCH(TRUE,((_xlpm.c&gt;=65)*(_xlpm.c&lt;=90)+(_xlpm.c&gt;=97)*(_xlpm.c&lt;=122))&gt;0,0),LEN(_xlpm.s)+1),_xlpm.k,IF(_xlpm.p&gt;1,IF(MID(_xlpm.s,_xlpm.p-1,1)="(",_xlpm.p-1,_xlpm.p),_xlpm.p),TRIM(LEFT(_xlpm.s,_xlpm.k-1)))</f>
        <v>格付</v>
      </c>
      <c r="D6" s="351"/>
      <c r="E6" s="350" t="str" cm="1">
        <f t="array" ref="E6">_xlfn.LET(_xlpm.t,'2格付'!$A$1,_xlpm.s,SUBSTITUTE(SUBSTITUTE(_xlpm.t,CHAR(10)," "),"　"," "),_xlpm.c,_xlfn.UNICODE(MID(_xlpm.s,_xlfn.SEQUENCE(LEN(_xlpm.s)),1)),_xlpm.p,IFERROR(MATCH(TRUE,((_xlpm.c&gt;=65)*(_xlpm.c&lt;=90)+(_xlpm.c&gt;=97)*(_xlpm.c&lt;=122))&gt;0,0),LEN(_xlpm.s)+1),_xlpm.k,IF(_xlpm.p&gt;1,IF(MID(_xlpm.s,_xlpm.p-1,1)="(",_xlpm.p-1,_xlpm.p),_xlpm.p),TRIM(MID(_xlpm.s,_xlpm.k,LEN(_xlpm.s))))</f>
        <v>Rating</v>
      </c>
      <c r="F6" s="80"/>
    </row>
    <row r="7" spans="2:8" x14ac:dyDescent="0.15">
      <c r="B7" s="242">
        <v>3</v>
      </c>
      <c r="C7" s="350" t="str" cm="1">
        <f t="array" ref="C7">_xlfn.LET(_xlpm.t,'3社債'!$A$1,_xlpm.s,SUBSTITUTE(SUBSTITUTE(_xlpm.t,CHAR(10)," "),"　"," "),_xlpm.c,_xlfn.UNICODE(MID(_xlpm.s,_xlfn.SEQUENCE(LEN(_xlpm.s)),1)),_xlpm.p,IFERROR(MATCH(TRUE,((_xlpm.c&gt;=65)*(_xlpm.c&lt;=90)+(_xlpm.c&gt;=97)*(_xlpm.c&lt;=122))&gt;0,0),LEN(_xlpm.s)+1),_xlpm.k,IF(_xlpm.p&gt;1,IF(MID(_xlpm.s,_xlpm.p-1,1)="(",_xlpm.p-1,_xlpm.p),_xlpm.p),TRIM(LEFT(_xlpm.s,_xlpm.k-1)))</f>
        <v>社債</v>
      </c>
      <c r="D7" s="351"/>
      <c r="E7" s="350" t="str" cm="1">
        <f t="array" ref="E7">_xlfn.LET(_xlpm.t,'3社債'!$A$1,_xlpm.s,SUBSTITUTE(SUBSTITUTE(_xlpm.t,CHAR(10)," "),"　"," "),_xlpm.c,_xlfn.UNICODE(MID(_xlpm.s,_xlfn.SEQUENCE(LEN(_xlpm.s)),1)),_xlpm.p,IFERROR(MATCH(TRUE,((_xlpm.c&gt;=65)*(_xlpm.c&lt;=90)+(_xlpm.c&gt;=97)*(_xlpm.c&lt;=122))&gt;0,0),LEN(_xlpm.s)+1),_xlpm.k,IF(_xlpm.p&gt;1,IF(MID(_xlpm.s,_xlpm.p-1,1)="(",_xlpm.p-1,_xlpm.p),_xlpm.p),TRIM(MID(_xlpm.s,_xlpm.k,LEN(_xlpm.s))))</f>
        <v>Bonds</v>
      </c>
      <c r="F7" s="80"/>
    </row>
    <row r="8" spans="2:8" x14ac:dyDescent="0.15">
      <c r="B8" s="242">
        <v>4</v>
      </c>
      <c r="C8" s="350" t="str" cm="1">
        <f t="array" ref="C8">_xlfn.LET(_xlpm.t,'4借入金明細'!$A$1,_xlpm.s,SUBSTITUTE(SUBSTITUTE(_xlpm.t,CHAR(10)," "),"　"," "),_xlpm.c,_xlfn.UNICODE(MID(_xlpm.s,_xlfn.SEQUENCE(LEN(_xlpm.s)),1)),_xlpm.p,IFERROR(MATCH(TRUE,((_xlpm.c&gt;=65)*(_xlpm.c&lt;=90)+(_xlpm.c&gt;=97)*(_xlpm.c&lt;=122))&gt;0,0),LEN(_xlpm.s)+1),_xlpm.k,IF(_xlpm.p&gt;1,IF(MID(_xlpm.s,_xlpm.p-1,1)="(",_xlpm.p-1,_xlpm.p),_xlpm.p),TRIM(LEFT(_xlpm.s,_xlpm.k-1)))</f>
        <v>借入金</v>
      </c>
      <c r="D8" s="351"/>
      <c r="E8" s="350" t="str" cm="1">
        <f t="array" ref="E8">_xlfn.LET(_xlpm.t,'4借入金明細'!$A$1,_xlpm.s,SUBSTITUTE(SUBSTITUTE(_xlpm.t,CHAR(10)," "),"　"," "),_xlpm.c,_xlfn.UNICODE(MID(_xlpm.s,_xlfn.SEQUENCE(LEN(_xlpm.s)),1)),_xlpm.p,IFERROR(MATCH(TRUE,((_xlpm.c&gt;=65)*(_xlpm.c&lt;=90)+(_xlpm.c&gt;=97)*(_xlpm.c&lt;=122))&gt;0,0),LEN(_xlpm.s)+1),_xlpm.k,IF(_xlpm.p&gt;1,IF(MID(_xlpm.s,_xlpm.p-1,1)="(",_xlpm.p-1,_xlpm.p),_xlpm.p),TRIM(MID(_xlpm.s,_xlpm.k,LEN(_xlpm.s))))</f>
        <v>Loans and debts</v>
      </c>
      <c r="F8" s="80"/>
    </row>
    <row r="9" spans="2:8" x14ac:dyDescent="0.15">
      <c r="B9" s="242">
        <v>5</v>
      </c>
      <c r="C9" s="350" t="str">
        <f>LEFT('5都市ガス製造設備_LNG船'!$A$1,FIND(CHAR(10),'5都市ガス製造設備_LNG船'!$A$1)-1)</f>
        <v>都市ガス製造設備・LNG船</v>
      </c>
      <c r="D9" s="351"/>
      <c r="E9" s="350" t="str">
        <f>MID('5都市ガス製造設備_LNG船'!$A$1,FIND(CHAR(10),'5都市ガス製造設備_LNG船'!$A$1)+1,LEN('5都市ガス製造設備_LNG船'!$A$1))</f>
        <v>City Gas Processing Terminals, LNG Carriers of Daigas group</v>
      </c>
      <c r="F9" s="243"/>
      <c r="G9" s="79"/>
      <c r="H9" s="79"/>
    </row>
    <row r="10" spans="2:8" x14ac:dyDescent="0.15">
      <c r="B10" s="242">
        <v>6</v>
      </c>
      <c r="C10" s="350" t="str" cm="1">
        <f t="array" ref="C10">_xlfn.LET(_xlpm.t,'6価格指標、為替'!$A$1,_xlpm.s,SUBSTITUTE(SUBSTITUTE(_xlpm.t,CHAR(10)," "),"　"," "),_xlpm.c,_xlfn.UNICODE(MID(_xlpm.s,_xlfn.SEQUENCE(LEN(_xlpm.s)),1)),_xlpm.p,IFERROR(MATCH(TRUE,((_xlpm.c&gt;=65)*(_xlpm.c&lt;=90)+(_xlpm.c&gt;=97)*(_xlpm.c&lt;=122))&gt;0,0),LEN(_xlpm.s)+1),_xlpm.k,IF(_xlpm.p&gt;1,IF(MID(_xlpm.s,_xlpm.p-1,1)="(",_xlpm.p-1,_xlpm.p),_xlpm.p),TRIM(LEFT(_xlpm.s,_xlpm.k-1)))</f>
        <v>（参考）価格指標、為替</v>
      </c>
      <c r="D10" s="351"/>
      <c r="E10" s="350" t="str" cm="1">
        <f t="array" ref="E10">_xlfn.LET(_xlpm.t,'6価格指標、為替'!$A$1,_xlpm.s,SUBSTITUTE(SUBSTITUTE(_xlpm.t,CHAR(10)," "),"　"," "),_xlpm.c,_xlfn.UNICODE(MID(_xlpm.s,_xlfn.SEQUENCE(LEN(_xlpm.s)),1)),_xlpm.p,IFERROR(MATCH(TRUE,((_xlpm.c&gt;=65)*(_xlpm.c&lt;=90)+(_xlpm.c&gt;=97)*(_xlpm.c&lt;=122))&gt;0,0),LEN(_xlpm.s)+1),_xlpm.k,IF(_xlpm.p&gt;1,IF(MID(_xlpm.s,_xlpm.p-1,1)="(",_xlpm.p-1,_xlpm.p),_xlpm.p),TRIM(MID(_xlpm.s,_xlpm.k,LEN(_xlpm.s))))</f>
        <v>(Reference) Price Indices, Exchange rate</v>
      </c>
      <c r="F10" s="243"/>
      <c r="G10" s="79"/>
      <c r="H10" s="79"/>
    </row>
    <row r="11" spans="2:8" x14ac:dyDescent="0.15">
      <c r="B11" s="242">
        <v>7</v>
      </c>
      <c r="C11" s="350" t="str" cm="1">
        <f t="array" ref="C11">_xlfn.LET(_xlpm.t,'7海外上流、中下流'!$A$1,_xlpm.s,SUBSTITUTE(SUBSTITUTE(_xlpm.t,CHAR(10)," "),"　"," "),_xlpm.c,_xlfn.UNICODE(MID(_xlpm.s,_xlfn.SEQUENCE(LEN(_xlpm.s)),1)),_xlpm.p,IFERROR(MATCH(TRUE,((_xlpm.c&gt;=65)*(_xlpm.c&lt;=90)+(_xlpm.c&gt;=97)*(_xlpm.c&lt;=122))&gt;0,0),LEN(_xlpm.s)+1),_xlpm.k,IF(_xlpm.p&gt;1,IF(MID(_xlpm.s,_xlpm.p-1,1)="(",_xlpm.p-1,_xlpm.p),_xlpm.p),TRIM(LEFT(_xlpm.s,_xlpm.k-1)))</f>
        <v>海外上流・中下流事業</v>
      </c>
      <c r="D11" s="351"/>
      <c r="E11" s="350" t="str" cm="1">
        <f t="array" ref="E11">_xlfn.LET(_xlpm.t,'7海外上流、中下流'!$A$1,_xlpm.s,SUBSTITUTE(SUBSTITUTE(_xlpm.t,CHAR(10)," "),"　"," "),_xlpm.c,_xlfn.UNICODE(MID(_xlpm.s,_xlfn.SEQUENCE(LEN(_xlpm.s)),1)),_xlpm.p,IFERROR(MATCH(TRUE,((_xlpm.c&gt;=65)*(_xlpm.c&lt;=90)+(_xlpm.c&gt;=97)*(_xlpm.c&lt;=122))&gt;0,0),LEN(_xlpm.s)+1),_xlpm.k,IF(_xlpm.p&gt;1,IF(MID(_xlpm.s,_xlpm.p-1,1)="(",_xlpm.p-1,_xlpm.p),_xlpm.p),TRIM(MID(_xlpm.s,_xlpm.k,LEN(_xlpm.s))))</f>
        <v>International upstream business / International mid &amp; downstream business</v>
      </c>
      <c r="F11" s="80"/>
    </row>
    <row r="12" spans="2:8" x14ac:dyDescent="0.15">
      <c r="B12" s="242">
        <v>8</v>
      </c>
      <c r="C12" s="350" t="str" cm="1">
        <f t="array" ref="C12">_xlfn.LET(_xlpm.t,'8持分電源容量'!$A$1,_xlpm.s,SUBSTITUTE(SUBSTITUTE(_xlpm.t,CHAR(10)," "),"　"," "),_xlpm.c,_xlfn.UNICODE(MID(_xlpm.s,_xlfn.SEQUENCE(LEN(_xlpm.s)),1)),_xlpm.p,IFERROR(MATCH(TRUE,((_xlpm.c&gt;=65)*(_xlpm.c&lt;=90)+(_xlpm.c&gt;=97)*(_xlpm.c&lt;=122))&gt;0,0),LEN(_xlpm.s)+1),_xlpm.k,IF(_xlpm.p&gt;1,IF(MID(_xlpm.s,_xlpm.p-1,1)="(",_xlpm.p-1,_xlpm.p),_xlpm.p),TRIM(LEFT(_xlpm.s,_xlpm.k-1)))</f>
        <v>持分電源容量</v>
      </c>
      <c r="D12" s="351"/>
      <c r="E12" s="350" t="str" cm="1">
        <f t="array" ref="E12">_xlfn.LET(_xlpm.t,'8持分電源容量'!$A$1,_xlpm.s,SUBSTITUTE(SUBSTITUTE(_xlpm.t,CHAR(10)," "),"　"," "),_xlpm.c,_xlfn.UNICODE(MID(_xlpm.s,_xlfn.SEQUENCE(LEN(_xlpm.s)),1)),_xlpm.p,IFERROR(MATCH(TRUE,((_xlpm.c&gt;=65)*(_xlpm.c&lt;=90)+(_xlpm.c&gt;=97)*(_xlpm.c&lt;=122))&gt;0,0),LEN(_xlpm.s)+1),_xlpm.k,IF(_xlpm.p&gt;1,IF(MID(_xlpm.s,_xlpm.p-1,1)="(",_xlpm.p-1,_xlpm.p),_xlpm.p),TRIM(MID(_xlpm.s,_xlpm.k,LEN(_xlpm.s))))</f>
        <v>Generation capacity</v>
      </c>
      <c r="F12" s="80"/>
    </row>
    <row r="13" spans="2:8" x14ac:dyDescent="0.15">
      <c r="B13" s="242">
        <v>9</v>
      </c>
      <c r="C13" s="350" t="str" cm="1">
        <f t="array" ref="C13">_xlfn.LET(_xlpm.t,'9再エネ普及貢献量'!$A$1,_xlpm.s,SUBSTITUTE(SUBSTITUTE(_xlpm.t,CHAR(10)," "),"　"," "),_xlpm.c,_xlfn.UNICODE(MID(_xlpm.s,_xlfn.SEQUENCE(LEN(_xlpm.s)),1)),_xlpm.p,IFERROR(MATCH(TRUE,((_xlpm.c&gt;=65)*(_xlpm.c&lt;=90)+(_xlpm.c&gt;=97)*(_xlpm.c&lt;=122))&gt;0,0),LEN(_xlpm.s)+1),_xlpm.k,IF(_xlpm.p&gt;1,IF(MID(_xlpm.s,_xlpm.p-1,1)="(",_xlpm.p-1,_xlpm.p),_xlpm.p),TRIM(LEFT(_xlpm.s,_xlpm.k-1)))</f>
        <v>再エネ普及貢献量</v>
      </c>
      <c r="D13" s="351"/>
      <c r="E13" s="350" t="str" cm="1">
        <f t="array" ref="E13">_xlfn.LET(_xlpm.t,'9再エネ普及貢献量'!$A$1,_xlpm.s,SUBSTITUTE(SUBSTITUTE(_xlpm.t,CHAR(10)," "),"　"," "),_xlpm.c,_xlfn.UNICODE(MID(_xlpm.s,_xlfn.SEQUENCE(LEN(_xlpm.s)),1)),_xlpm.p,IFERROR(MATCH(TRUE,((_xlpm.c&gt;=65)*(_xlpm.c&lt;=90)+(_xlpm.c&gt;=97)*(_xlpm.c&lt;=122))&gt;0,0),LEN(_xlpm.s)+1),_xlpm.k,IF(_xlpm.p&gt;1,IF(MID(_xlpm.s,_xlpm.p-1,1)="(",_xlpm.p-1,_xlpm.p),_xlpm.p),TRIM(MID(_xlpm.s,_xlpm.k,LEN(_xlpm.s))))</f>
        <v>Renewable energy development contribution of Daigas group</v>
      </c>
      <c r="F13" s="80"/>
    </row>
    <row r="14" spans="2:8" x14ac:dyDescent="0.15">
      <c r="B14" s="242">
        <v>10</v>
      </c>
      <c r="C14" s="350" t="str" cm="1">
        <f t="array" ref="C14">_xlfn.LET(_xlpm.t,'10国内発電所'!$A$1,_xlpm.s,SUBSTITUTE(SUBSTITUTE(_xlpm.t,CHAR(10)," "),"　"," "),_xlpm.c,_xlfn.UNICODE(MID(_xlpm.s,_xlfn.SEQUENCE(LEN(_xlpm.s)),1)),_xlpm.p,IFERROR(MATCH(TRUE,((_xlpm.c&gt;=65)*(_xlpm.c&lt;=90)+(_xlpm.c&gt;=97)*(_xlpm.c&lt;=122))&gt;0,0),LEN(_xlpm.s)+1),_xlpm.k,IF(_xlpm.p&gt;1,IF(MID(_xlpm.s,_xlpm.p-1,1)="(",_xlpm.p-1,_xlpm.p),_xlpm.p),TRIM(LEFT(_xlpm.s,_xlpm.k-1)))</f>
        <v>国内発電所</v>
      </c>
      <c r="D14" s="351"/>
      <c r="E14" s="350" t="str" cm="1">
        <f t="array" ref="E14">_xlfn.LET(_xlpm.t,'10国内発電所'!$A$1,_xlpm.s,SUBSTITUTE(SUBSTITUTE(_xlpm.t,CHAR(10)," "),"　"," "),_xlpm.c,_xlfn.UNICODE(MID(_xlpm.s,_xlfn.SEQUENCE(LEN(_xlpm.s)),1)),_xlpm.p,IFERROR(MATCH(TRUE,((_xlpm.c&gt;=65)*(_xlpm.c&lt;=90)+(_xlpm.c&gt;=97)*(_xlpm.c&lt;=122))&gt;0,0),LEN(_xlpm.s)+1),_xlpm.k,IF(_xlpm.p&gt;1,IF(MID(_xlpm.s,_xlpm.p-1,1)="(",_xlpm.p-1,_xlpm.p),_xlpm.p),TRIM(MID(_xlpm.s,_xlpm.k,LEN(_xlpm.s))))</f>
        <v>Domestic power plants</v>
      </c>
      <c r="F14" s="80"/>
    </row>
    <row r="15" spans="2:8" x14ac:dyDescent="0.15">
      <c r="B15" s="242">
        <v>11</v>
      </c>
      <c r="C15" s="350" t="str" cm="1">
        <f t="array" ref="C15">_xlfn.LET(_xlpm.t,'11海外発電所'!$A$1,_xlpm.s,SUBSTITUTE(SUBSTITUTE(_xlpm.t,CHAR(10)," "),"　"," "),_xlpm.c,_xlfn.UNICODE(MID(_xlpm.s,_xlfn.SEQUENCE(LEN(_xlpm.s)),1)),_xlpm.p,IFERROR(MATCH(TRUE,((_xlpm.c&gt;=65)*(_xlpm.c&lt;=90)+(_xlpm.c&gt;=97)*(_xlpm.c&lt;=122))&gt;0,0),LEN(_xlpm.s)+1),_xlpm.k,IF(_xlpm.p&gt;1,IF(MID(_xlpm.s,_xlpm.p-1,1)="(",_xlpm.p-1,_xlpm.p),_xlpm.p),TRIM(LEFT(_xlpm.s,_xlpm.k-1)))</f>
        <v>海外発電所</v>
      </c>
      <c r="D15" s="351"/>
      <c r="E15" s="350" t="str" cm="1">
        <f t="array" ref="E15">_xlfn.LET(_xlpm.t,'11海外発電所'!$A$1,_xlpm.s,SUBSTITUTE(SUBSTITUTE(_xlpm.t,CHAR(10)," "),"　"," "),_xlpm.c,_xlfn.UNICODE(MID(_xlpm.s,_xlfn.SEQUENCE(LEN(_xlpm.s)),1)),_xlpm.p,IFERROR(MATCH(TRUE,((_xlpm.c&gt;=65)*(_xlpm.c&lt;=90)+(_xlpm.c&gt;=97)*(_xlpm.c&lt;=122))&gt;0,0),LEN(_xlpm.s)+1),_xlpm.k,IF(_xlpm.p&gt;1,IF(MID(_xlpm.s,_xlpm.p-1,1)="(",_xlpm.p-1,_xlpm.p),_xlpm.p),TRIM(MID(_xlpm.s,_xlpm.k,LEN(_xlpm.s))))</f>
        <v>International power plants</v>
      </c>
      <c r="F15" s="80"/>
    </row>
    <row r="16" spans="2:8" x14ac:dyDescent="0.15">
      <c r="B16" s="242">
        <v>12</v>
      </c>
      <c r="C16" s="350" t="str" cm="1">
        <f t="array" ref="C16">_xlfn.LET(_xlpm.t,'12企業情報'!$A$1,_xlpm.s,SUBSTITUTE(SUBSTITUTE(_xlpm.t,CHAR(10)," "),"　"," "),_xlpm.c,_xlfn.UNICODE(MID(_xlpm.s,_xlfn.SEQUENCE(LEN(_xlpm.s)),1)),_xlpm.p,IFERROR(MATCH(TRUE,((_xlpm.c&gt;=65)*(_xlpm.c&lt;=90)+(_xlpm.c&gt;=97)*(_xlpm.c&lt;=122))&gt;0,0),LEN(_xlpm.s)+1),_xlpm.k,IF(_xlpm.p&gt;1,IF(MID(_xlpm.s,_xlpm.p-1,1)="(",_xlpm.p-1,_xlpm.p),_xlpm.p),TRIM(LEFT(_xlpm.s,_xlpm.k-1)))</f>
        <v>企業情報</v>
      </c>
      <c r="D16" s="351"/>
      <c r="E16" s="350" t="str" cm="1">
        <f t="array" ref="E16">_xlfn.LET(_xlpm.t,'12企業情報'!$A$1,_xlpm.s,SUBSTITUTE(SUBSTITUTE(_xlpm.t,CHAR(10)," "),"　"," "),_xlpm.c,_xlfn.UNICODE(MID(_xlpm.s,_xlfn.SEQUENCE(LEN(_xlpm.s)),1)),_xlpm.p,IFERROR(MATCH(TRUE,((_xlpm.c&gt;=65)*(_xlpm.c&lt;=90)+(_xlpm.c&gt;=97)*(_xlpm.c&lt;=122))&gt;0,0),LEN(_xlpm.s)+1),_xlpm.k,IF(_xlpm.p&gt;1,IF(MID(_xlpm.s,_xlpm.p-1,1)="(",_xlpm.p-1,_xlpm.p),_xlpm.p),TRIM(MID(_xlpm.s,_xlpm.k,LEN(_xlpm.s))))</f>
        <v>Corporate Information</v>
      </c>
      <c r="F16" s="80"/>
    </row>
    <row r="17" spans="2:6" x14ac:dyDescent="0.15">
      <c r="B17" s="242">
        <v>13</v>
      </c>
      <c r="C17" s="350" t="str" cm="1">
        <f t="array" ref="C17">_xlfn.LET(_xlpm.t,'13財務データ'!$A$1,_xlpm.s,SUBSTITUTE(SUBSTITUTE(_xlpm.t,CHAR(10)," "),"　"," "),_xlpm.c,_xlfn.UNICODE(MID(_xlpm.s,_xlfn.SEQUENCE(LEN(_xlpm.s)),1)),_xlpm.p,IFERROR(MATCH(TRUE,((_xlpm.c&gt;=65)*(_xlpm.c&lt;=90)+(_xlpm.c&gt;=97)*(_xlpm.c&lt;=122))&gt;0,0),LEN(_xlpm.s)+1),_xlpm.k,IF(_xlpm.p&gt;1,IF(MID(_xlpm.s,_xlpm.p-1,1)="(",_xlpm.p-1,_xlpm.p),_xlpm.p),TRIM(LEFT(_xlpm.s,_xlpm.k-1)))</f>
        <v>財務情報</v>
      </c>
      <c r="D17" s="351"/>
      <c r="E17" s="350" t="str" cm="1">
        <f t="array" ref="E17">_xlfn.LET(_xlpm.t,'13財務データ'!$A$1,_xlpm.s,SUBSTITUTE(SUBSTITUTE(_xlpm.t,CHAR(10)," "),"　"," "),_xlpm.c,_xlfn.UNICODE(MID(_xlpm.s,_xlfn.SEQUENCE(LEN(_xlpm.s)),1)),_xlpm.p,IFERROR(MATCH(TRUE,((_xlpm.c&gt;=65)*(_xlpm.c&lt;=90)+(_xlpm.c&gt;=97)*(_xlpm.c&lt;=122))&gt;0,0),LEN(_xlpm.s)+1),_xlpm.k,IF(_xlpm.p&gt;1,IF(MID(_xlpm.s,_xlpm.p-1,1)="(",_xlpm.p-1,_xlpm.p),_xlpm.p),TRIM(MID(_xlpm.s,_xlpm.k,LEN(_xlpm.s))))</f>
        <v>Financial data</v>
      </c>
      <c r="F17" s="80"/>
    </row>
    <row r="18" spans="2:6" x14ac:dyDescent="0.15">
      <c r="B18" s="242">
        <v>14</v>
      </c>
      <c r="C18" s="350" t="str" cm="1">
        <f t="array" ref="C18">_xlfn.LET(_xlpm.t,'14 セグメント'!$A$1,_xlpm.s,SUBSTITUTE(SUBSTITUTE(_xlpm.t,CHAR(10)," "),"　"," "),_xlpm.c,_xlfn.UNICODE(MID(_xlpm.s,_xlfn.SEQUENCE(LEN(_xlpm.s)),1)),_xlpm.p,IFERROR(MATCH(TRUE,((_xlpm.c&gt;=65)*(_xlpm.c&lt;=90)+(_xlpm.c&gt;=97)*(_xlpm.c&lt;=122))&gt;0,0),LEN(_xlpm.s)+1),_xlpm.k,IF(_xlpm.p&gt;1,IF(MID(_xlpm.s,_xlpm.p-1,1)="(",_xlpm.p-1,_xlpm.p),_xlpm.p),TRIM(LEFT(_xlpm.s,_xlpm.k-1)))</f>
        <v>セグメント別</v>
      </c>
      <c r="D18" s="351"/>
      <c r="E18" s="350" t="str" cm="1">
        <f t="array" ref="E18">_xlfn.LET(_xlpm.t,'14 セグメント'!$A$1,_xlpm.s,SUBSTITUTE(SUBSTITUTE(_xlpm.t,CHAR(10)," "),"　"," "),_xlpm.c,_xlfn.UNICODE(MID(_xlpm.s,_xlfn.SEQUENCE(LEN(_xlpm.s)),1)),_xlpm.p,IFERROR(MATCH(TRUE,((_xlpm.c&gt;=65)*(_xlpm.c&lt;=90)+(_xlpm.c&gt;=97)*(_xlpm.c&lt;=122))&gt;0,0),LEN(_xlpm.s)+1),_xlpm.k,IF(_xlpm.p&gt;1,IF(MID(_xlpm.s,_xlpm.p-1,1)="(",_xlpm.p-1,_xlpm.p),_xlpm.p),TRIM(MID(_xlpm.s,_xlpm.k,LEN(_xlpm.s))))</f>
        <v>by Segment</v>
      </c>
      <c r="F18" s="80"/>
    </row>
    <row r="19" spans="2:6" x14ac:dyDescent="0.15">
      <c r="B19" s="242">
        <v>15</v>
      </c>
      <c r="C19" s="350" t="str">
        <f>'15ESG'!$A$1</f>
        <v>ESG</v>
      </c>
      <c r="D19" s="351"/>
      <c r="E19" s="350" t="str">
        <f>'15ESG'!$A$1</f>
        <v>ESG</v>
      </c>
      <c r="F19" s="80"/>
    </row>
    <row r="20" spans="2:6" x14ac:dyDescent="0.15">
      <c r="B20" s="242">
        <v>16</v>
      </c>
      <c r="C20" s="350" t="str" cm="1">
        <f t="array" ref="C20">_xlfn.LET(_xlpm.t,'16単位換算'!$A$1,_xlpm.s,SUBSTITUTE(SUBSTITUTE(_xlpm.t,CHAR(10)," "),"　"," "),_xlpm.c,_xlfn.UNICODE(MID(_xlpm.s,_xlfn.SEQUENCE(LEN(_xlpm.s)),1)),_xlpm.p,IFERROR(MATCH(TRUE,((_xlpm.c&gt;=65)*(_xlpm.c&lt;=90)+(_xlpm.c&gt;=97)*(_xlpm.c&lt;=122))&gt;0,0),LEN(_xlpm.s)+1),_xlpm.k,IF(_xlpm.p&gt;1,IF(MID(_xlpm.s,_xlpm.p-1,1)="(",_xlpm.p-1,_xlpm.p),_xlpm.p),TRIM(LEFT(_xlpm.s,_xlpm.k-1)))</f>
        <v>(参考) 単位換算</v>
      </c>
      <c r="D20" s="351"/>
      <c r="E20" s="350" t="str" cm="1">
        <f t="array" ref="E20">_xlfn.LET(_xlpm.t,'16単位換算'!$A$1,_xlpm.s,SUBSTITUTE(SUBSTITUTE(_xlpm.t,CHAR(10)," "),"　"," "),_xlpm.c,_xlfn.UNICODE(MID(_xlpm.s,_xlfn.SEQUENCE(LEN(_xlpm.s)),1)),_xlpm.p,IFERROR(MATCH(TRUE,((_xlpm.c&gt;=65)*(_xlpm.c&lt;=90)+(_xlpm.c&gt;=97)*(_xlpm.c&lt;=122))&gt;0,0),LEN(_xlpm.s)+1),_xlpm.k,IF(_xlpm.p&gt;1,IF(MID(_xlpm.s,_xlpm.p-1,1)="(",_xlpm.p-1,_xlpm.p),_xlpm.p),TRIM(MID(_xlpm.s,_xlpm.k,LEN(_xlpm.s))))</f>
        <v>(Reference) Unit Conversion</v>
      </c>
      <c r="F20" s="80"/>
    </row>
    <row r="21" spans="2:6" x14ac:dyDescent="0.15">
      <c r="C21" s="352"/>
      <c r="D21" s="352"/>
      <c r="E21" s="352"/>
    </row>
    <row r="22" spans="2:6" ht="15.75" customHeight="1" x14ac:dyDescent="0.15">
      <c r="C22" s="352"/>
      <c r="D22" s="352"/>
      <c r="E22" s="352"/>
    </row>
    <row r="23" spans="2:6" x14ac:dyDescent="0.15">
      <c r="C23" s="352"/>
      <c r="D23" s="352"/>
      <c r="E23" s="352"/>
    </row>
    <row r="24" spans="2:6" x14ac:dyDescent="0.15">
      <c r="C24" s="352"/>
      <c r="D24" s="352"/>
      <c r="E24" s="352"/>
    </row>
    <row r="25" spans="2:6" x14ac:dyDescent="0.15">
      <c r="C25" s="352"/>
      <c r="D25" s="352"/>
      <c r="E25" s="352"/>
    </row>
  </sheetData>
  <mergeCells count="2">
    <mergeCell ref="B3:C3"/>
    <mergeCell ref="E3:F3"/>
  </mergeCells>
  <phoneticPr fontId="3"/>
  <hyperlinks>
    <hyperlink ref="C7" location="'3社債'!A1" display="社債明細" xr:uid="{FEC62DCD-E33E-4B33-9A06-0D1BD5D8E0AA}"/>
    <hyperlink ref="C6" location="'2格付'!A1" display="格付情報" xr:uid="{7D5739A8-70D5-46D8-A989-2733B1480B5F}"/>
    <hyperlink ref="C8" location="'4借入金明細'!A1" display="借入金明細" xr:uid="{47520369-1C81-4F8B-B4AF-FD1D5BEED4E9}"/>
    <hyperlink ref="C9" location="'5都市ガス製造設備_LNG船'!A1" display="都市ガス製造所別設備数、DaigasグループのLNG船一覧" xr:uid="{14778610-78BA-423E-A017-DB607D38D82B}"/>
    <hyperlink ref="C10" location="'6価格指標、為替'!A1" display="(参考)　価格指標、為替" xr:uid="{944D34A8-AD62-43D8-822E-A525464511F4}"/>
    <hyperlink ref="C11" location="'7海外上流、中下流'!A1" display="海外上流事業、海外中下流事業（発電除く）" xr:uid="{2C2ADB81-5125-4F17-BB02-F9039E6694B2}"/>
    <hyperlink ref="C12" location="'8持分電源容量 '!A1" display="Daigas グループ　持分電源容量" xr:uid="{423AB6D1-D417-4FEC-A9FC-8DAAC6753E74}"/>
    <hyperlink ref="C14" location="'10国内発電所 '!A1" display="国内発電所 " xr:uid="{6A4018A5-A991-4875-A898-AB9975D00F1F}"/>
    <hyperlink ref="C15" location="'11海外発電所'!A1" display="海外発電所 " xr:uid="{E4DA5B43-2A05-4081-84E3-30E6EF5E06EB}"/>
    <hyperlink ref="C16" location="'12企業情報'!A1" display="企業情報" xr:uid="{C1D185B9-3C41-4593-9C93-3D02A536A0F8}"/>
    <hyperlink ref="C18" location="'14 セグメント'!A1" display="セグメント" xr:uid="{0E60995E-A671-4432-91EA-A8D9A38D0E5A}"/>
    <hyperlink ref="C19" location="'15ESG'!A1" display="ESG" xr:uid="{C100CC0B-11AA-43CF-BAC9-E27286BF5F9D}"/>
    <hyperlink ref="C17" location="'13財務データ'!A1" display="財務データ" xr:uid="{42C85340-2553-42D6-AF80-1F12CAB72D13}"/>
    <hyperlink ref="C5" location="'1株式情報'!A1" display="株式情報" xr:uid="{FE1BFFB2-48C2-42A6-871D-17FC4C0A586E}"/>
    <hyperlink ref="C20" location="'16単位換算'!A1" display="(参考)　単位換算" xr:uid="{34D68446-98FC-409F-9925-0FC4D033D276}"/>
    <hyperlink ref="C13" location="'9再エネ普及貢献量'!A1" display="再生可能エネルギー普及貢献" xr:uid="{8E1D4894-47B0-4952-A0D8-E97C887F14A9}"/>
    <hyperlink ref="E7" location="'3社債'!A1" display="社債明細" xr:uid="{634F9101-FFAC-42C7-9E21-D93E0DF9183C}"/>
    <hyperlink ref="E6" location="'2格付'!A1" display="格付情報" xr:uid="{2113D127-76C3-4891-9AF7-600701FF7A8C}"/>
    <hyperlink ref="E8" location="'4借入金明細'!A1" display="借入金明細" xr:uid="{176BE866-9144-455A-A432-151FADF12EB7}"/>
    <hyperlink ref="E10" location="'6価格指標、為替'!A1" display="(参考)　価格指標、為替" xr:uid="{BFCE39C3-CB02-4D5F-B463-8D9C8FE13EB0}"/>
    <hyperlink ref="E11" location="'7海外上流、中下流'!A1" display="海外上流事業、海外中下流事業（発電除く）" xr:uid="{40153FCA-07DB-4680-A61C-285B3E433D0E}"/>
    <hyperlink ref="E12" location="'8持分電源容量 '!A1" display="Daigas グループ　持分電源容量" xr:uid="{0D97CEC7-5770-4A99-A3DE-D07CAC692EA6}"/>
    <hyperlink ref="E14" location="'10国内発電所 '!A1" display="国内発電所 " xr:uid="{E8689C9D-A9B5-4560-B71E-B5CBA4AE158C}"/>
    <hyperlink ref="E15" location="'11海外発電所'!A1" display="海外発電所 " xr:uid="{FA9E578B-A4F1-468E-B646-5B944BA511B0}"/>
    <hyperlink ref="E16" location="'12企業情報'!A1" display="企業情報" xr:uid="{9E752FFA-630C-4ADF-8DF0-94AE0841EE75}"/>
    <hyperlink ref="E18" location="'14 セグメント'!A1" display="セグメント" xr:uid="{DD22EF8E-82FF-4A28-B7B0-55D98347BD19}"/>
    <hyperlink ref="E19" location="'15ESG'!A1" display="ESG" xr:uid="{52F5EC34-1144-4DBF-A7B8-63556AA4AFAE}"/>
    <hyperlink ref="E17" location="'13財務データ'!A1" display="財務データ" xr:uid="{9B72B4E1-2D55-4C05-97FB-BEBBA5C268F7}"/>
    <hyperlink ref="E20" location="'16単位換算'!A1" display="(参考)　単位換算" xr:uid="{4C2FC03B-334F-4B75-9E5D-BB505D03BA06}"/>
    <hyperlink ref="E13" location="'9再エネ普及貢献量'!A1" display="再生可能エネルギー普及貢献" xr:uid="{BF89E203-84D8-4693-B4D3-B09A0CB1612E}"/>
  </hyperlinks>
  <printOptions horizontalCentered="1"/>
  <pageMargins left="0.31496062992125984" right="0.31496062992125984" top="0.39370078740157483" bottom="0.39370078740157483" header="0.19685039370078741" footer="0.19685039370078741"/>
  <pageSetup paperSize="9" fitToHeight="0" orientation="landscape" r:id="rId1"/>
  <headerFooter scaleWithDoc="0" alignWithMargins="0">
    <oddFooter xml:space="preserve">&amp;R&amp;"Meiryo UI,標準"&amp;8&amp;P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D9A70-3818-4623-841B-505FA764B29A}">
  <sheetPr>
    <tabColor theme="9" tint="0.79998168889431442"/>
    <pageSetUpPr fitToPage="1"/>
  </sheetPr>
  <dimension ref="A1:H37"/>
  <sheetViews>
    <sheetView view="pageBreakPreview" zoomScaleNormal="130" zoomScaleSheetLayoutView="100" workbookViewId="0">
      <selection sqref="A1:I1"/>
    </sheetView>
  </sheetViews>
  <sheetFormatPr defaultColWidth="9" defaultRowHeight="15.75" x14ac:dyDescent="0.15"/>
  <cols>
    <col min="1" max="4" width="16" style="3" customWidth="1"/>
    <col min="5" max="6" width="12.375" style="3" customWidth="1"/>
    <col min="7" max="8" width="15.375" style="3" customWidth="1"/>
    <col min="9" max="16384" width="9" style="3"/>
  </cols>
  <sheetData>
    <row r="1" spans="1:8" ht="30.95" customHeight="1" thickBot="1" x14ac:dyDescent="0.2">
      <c r="A1" s="393" t="s">
        <v>648</v>
      </c>
      <c r="B1" s="394"/>
      <c r="C1" s="394"/>
      <c r="D1" s="394"/>
      <c r="E1" s="394"/>
      <c r="F1" s="394"/>
      <c r="G1" s="395" t="s">
        <v>649</v>
      </c>
      <c r="H1" s="394"/>
    </row>
    <row r="2" spans="1:8" x14ac:dyDescent="0.15">
      <c r="A2" s="181"/>
      <c r="B2" s="181"/>
      <c r="C2" s="181"/>
      <c r="D2" s="181"/>
      <c r="E2" s="181"/>
      <c r="F2" s="181"/>
      <c r="G2" s="181"/>
      <c r="H2" s="181"/>
    </row>
    <row r="3" spans="1:8" ht="18.95" customHeight="1" x14ac:dyDescent="0.15">
      <c r="A3" s="396" t="s">
        <v>650</v>
      </c>
      <c r="B3" s="397"/>
      <c r="C3" s="397"/>
      <c r="D3" s="397"/>
      <c r="E3" s="397"/>
      <c r="F3" s="397"/>
      <c r="G3" s="397"/>
      <c r="H3" s="397"/>
    </row>
    <row r="4" spans="1:8" ht="14.1" customHeight="1" x14ac:dyDescent="0.15">
      <c r="A4" s="410" t="s">
        <v>651</v>
      </c>
      <c r="B4" s="388"/>
      <c r="C4" s="388"/>
      <c r="D4" s="388"/>
      <c r="E4" s="401">
        <v>700000000</v>
      </c>
      <c r="F4" s="402"/>
      <c r="G4" s="402"/>
      <c r="H4" s="402"/>
    </row>
    <row r="5" spans="1:8" ht="11.1" customHeight="1" x14ac:dyDescent="0.15">
      <c r="A5" s="400" t="s">
        <v>753</v>
      </c>
      <c r="B5" s="368"/>
      <c r="C5" s="368"/>
      <c r="D5" s="368"/>
      <c r="E5" s="403"/>
      <c r="F5" s="403"/>
      <c r="G5" s="403"/>
      <c r="H5" s="403"/>
    </row>
    <row r="6" spans="1:8" ht="14.1" customHeight="1" x14ac:dyDescent="0.15">
      <c r="A6" s="404" t="s">
        <v>652</v>
      </c>
      <c r="B6" s="374"/>
      <c r="C6" s="374"/>
      <c r="D6" s="374"/>
      <c r="E6" s="406">
        <v>397881800</v>
      </c>
      <c r="F6" s="407"/>
      <c r="G6" s="407"/>
      <c r="H6" s="407"/>
    </row>
    <row r="7" spans="1:8" ht="11.1" customHeight="1" x14ac:dyDescent="0.15">
      <c r="A7" s="405" t="s">
        <v>754</v>
      </c>
      <c r="B7" s="382"/>
      <c r="C7" s="382"/>
      <c r="D7" s="382"/>
      <c r="E7" s="408"/>
      <c r="F7" s="408"/>
      <c r="G7" s="408"/>
      <c r="H7" s="408"/>
    </row>
    <row r="8" spans="1:8" ht="14.1" customHeight="1" x14ac:dyDescent="0.15">
      <c r="A8" s="409" t="s">
        <v>653</v>
      </c>
      <c r="B8" s="366"/>
      <c r="C8" s="366"/>
      <c r="D8" s="366"/>
      <c r="E8" s="411" t="s">
        <v>654</v>
      </c>
      <c r="F8" s="412"/>
      <c r="G8" s="412"/>
      <c r="H8" s="412"/>
    </row>
    <row r="9" spans="1:8" ht="11.1" customHeight="1" x14ac:dyDescent="0.15">
      <c r="A9" s="400" t="s">
        <v>755</v>
      </c>
      <c r="B9" s="368"/>
      <c r="C9" s="368"/>
      <c r="D9" s="368"/>
      <c r="E9" s="413"/>
      <c r="F9" s="413"/>
      <c r="G9" s="413"/>
      <c r="H9" s="413"/>
    </row>
    <row r="10" spans="1:8" ht="14.1" customHeight="1" x14ac:dyDescent="0.15">
      <c r="A10" s="414" t="s">
        <v>655</v>
      </c>
      <c r="B10" s="399"/>
      <c r="C10" s="399"/>
      <c r="D10" s="399"/>
      <c r="E10" s="417">
        <v>73347</v>
      </c>
      <c r="F10" s="418"/>
      <c r="G10" s="418"/>
      <c r="H10" s="418"/>
    </row>
    <row r="11" spans="1:8" ht="11.1" customHeight="1" x14ac:dyDescent="0.15">
      <c r="A11" s="415" t="s">
        <v>756</v>
      </c>
      <c r="B11" s="416"/>
      <c r="C11" s="416"/>
      <c r="D11" s="416"/>
      <c r="E11" s="419"/>
      <c r="F11" s="419"/>
      <c r="G11" s="419"/>
      <c r="H11" s="419"/>
    </row>
    <row r="12" spans="1:8" ht="15" customHeight="1" x14ac:dyDescent="0.15">
      <c r="A12" s="398" t="s">
        <v>656</v>
      </c>
      <c r="B12" s="399"/>
      <c r="C12" s="399"/>
      <c r="D12" s="399"/>
      <c r="E12" s="399"/>
      <c r="F12" s="399"/>
      <c r="G12" s="399"/>
      <c r="H12" s="399"/>
    </row>
    <row r="13" spans="1:8" x14ac:dyDescent="0.15">
      <c r="A13" s="181"/>
      <c r="B13" s="181"/>
      <c r="C13" s="181"/>
      <c r="D13" s="181"/>
      <c r="E13" s="181"/>
      <c r="F13" s="181"/>
      <c r="G13" s="181"/>
      <c r="H13" s="181"/>
    </row>
    <row r="14" spans="1:8" ht="20.100000000000001" customHeight="1" x14ac:dyDescent="0.15">
      <c r="A14" s="389" t="s">
        <v>657</v>
      </c>
      <c r="B14" s="390"/>
      <c r="C14" s="390"/>
      <c r="D14" s="390"/>
      <c r="E14" s="390"/>
      <c r="F14" s="390"/>
      <c r="G14" s="391" t="s">
        <v>649</v>
      </c>
      <c r="H14" s="390"/>
    </row>
    <row r="15" spans="1:8" ht="27.95" customHeight="1" x14ac:dyDescent="0.15">
      <c r="A15" s="392" t="s">
        <v>658</v>
      </c>
      <c r="B15" s="392"/>
      <c r="C15" s="392"/>
      <c r="D15" s="392"/>
      <c r="E15" s="392" t="s">
        <v>757</v>
      </c>
      <c r="F15" s="392"/>
      <c r="G15" s="392" t="s">
        <v>758</v>
      </c>
      <c r="H15" s="392"/>
    </row>
    <row r="16" spans="1:8" ht="12.95" customHeight="1" x14ac:dyDescent="0.15">
      <c r="A16" s="387" t="s">
        <v>659</v>
      </c>
      <c r="B16" s="388"/>
      <c r="C16" s="388"/>
      <c r="D16" s="388"/>
      <c r="E16" s="384">
        <v>56774</v>
      </c>
      <c r="F16" s="385"/>
      <c r="G16" s="386">
        <v>14.79</v>
      </c>
      <c r="H16" s="385"/>
    </row>
    <row r="17" spans="1:8" ht="10.5" customHeight="1" x14ac:dyDescent="0.15">
      <c r="A17" s="367" t="s">
        <v>660</v>
      </c>
      <c r="B17" s="368"/>
      <c r="C17" s="368"/>
      <c r="D17" s="368"/>
      <c r="E17" s="371"/>
      <c r="F17" s="371"/>
      <c r="G17" s="371"/>
      <c r="H17" s="371"/>
    </row>
    <row r="18" spans="1:8" ht="12.95" customHeight="1" x14ac:dyDescent="0.15">
      <c r="A18" s="373" t="s">
        <v>661</v>
      </c>
      <c r="B18" s="374"/>
      <c r="C18" s="374"/>
      <c r="D18" s="374"/>
      <c r="E18" s="377">
        <v>18992</v>
      </c>
      <c r="F18" s="378"/>
      <c r="G18" s="380">
        <v>4.95</v>
      </c>
      <c r="H18" s="378"/>
    </row>
    <row r="19" spans="1:8" ht="10.5" customHeight="1" x14ac:dyDescent="0.15">
      <c r="A19" s="381" t="s">
        <v>662</v>
      </c>
      <c r="B19" s="382"/>
      <c r="C19" s="382"/>
      <c r="D19" s="382"/>
      <c r="E19" s="383"/>
      <c r="F19" s="383"/>
      <c r="G19" s="383"/>
      <c r="H19" s="383"/>
    </row>
    <row r="20" spans="1:8" ht="12.95" customHeight="1" x14ac:dyDescent="0.15">
      <c r="A20" s="365" t="s">
        <v>663</v>
      </c>
      <c r="B20" s="366"/>
      <c r="C20" s="366"/>
      <c r="D20" s="366"/>
      <c r="E20" s="369">
        <v>13469</v>
      </c>
      <c r="F20" s="370"/>
      <c r="G20" s="372">
        <v>3.51</v>
      </c>
      <c r="H20" s="370"/>
    </row>
    <row r="21" spans="1:8" ht="10.5" customHeight="1" x14ac:dyDescent="0.15">
      <c r="A21" s="367" t="s">
        <v>664</v>
      </c>
      <c r="B21" s="368"/>
      <c r="C21" s="368"/>
      <c r="D21" s="368"/>
      <c r="E21" s="371"/>
      <c r="F21" s="371"/>
      <c r="G21" s="371"/>
      <c r="H21" s="371"/>
    </row>
    <row r="22" spans="1:8" ht="12.95" customHeight="1" x14ac:dyDescent="0.15">
      <c r="A22" s="373" t="s">
        <v>665</v>
      </c>
      <c r="B22" s="374"/>
      <c r="C22" s="374"/>
      <c r="D22" s="374"/>
      <c r="E22" s="377">
        <v>10555</v>
      </c>
      <c r="F22" s="378"/>
      <c r="G22" s="380">
        <v>2.75</v>
      </c>
      <c r="H22" s="378"/>
    </row>
    <row r="23" spans="1:8" ht="10.5" customHeight="1" x14ac:dyDescent="0.15">
      <c r="A23" s="381" t="s">
        <v>666</v>
      </c>
      <c r="B23" s="382"/>
      <c r="C23" s="382"/>
      <c r="D23" s="382"/>
      <c r="E23" s="383"/>
      <c r="F23" s="383"/>
      <c r="G23" s="383"/>
      <c r="H23" s="383"/>
    </row>
    <row r="24" spans="1:8" ht="12.95" customHeight="1" x14ac:dyDescent="0.15">
      <c r="A24" s="365" t="s">
        <v>667</v>
      </c>
      <c r="B24" s="366"/>
      <c r="C24" s="366"/>
      <c r="D24" s="366"/>
      <c r="E24" s="369">
        <v>8777</v>
      </c>
      <c r="F24" s="370"/>
      <c r="G24" s="372">
        <v>2.29</v>
      </c>
      <c r="H24" s="370"/>
    </row>
    <row r="25" spans="1:8" ht="10.5" customHeight="1" x14ac:dyDescent="0.15">
      <c r="A25" s="367" t="s">
        <v>668</v>
      </c>
      <c r="B25" s="368"/>
      <c r="C25" s="368"/>
      <c r="D25" s="368"/>
      <c r="E25" s="371"/>
      <c r="F25" s="371"/>
      <c r="G25" s="371"/>
      <c r="H25" s="371"/>
    </row>
    <row r="26" spans="1:8" ht="12.95" customHeight="1" x14ac:dyDescent="0.15">
      <c r="A26" s="373" t="s">
        <v>669</v>
      </c>
      <c r="B26" s="374"/>
      <c r="C26" s="374"/>
      <c r="D26" s="374"/>
      <c r="E26" s="377">
        <v>8391</v>
      </c>
      <c r="F26" s="378"/>
      <c r="G26" s="380">
        <v>2.19</v>
      </c>
      <c r="H26" s="378"/>
    </row>
    <row r="27" spans="1:8" ht="10.5" customHeight="1" x14ac:dyDescent="0.15">
      <c r="A27" s="381" t="s">
        <v>670</v>
      </c>
      <c r="B27" s="382"/>
      <c r="C27" s="382"/>
      <c r="D27" s="382"/>
      <c r="E27" s="383"/>
      <c r="F27" s="383"/>
      <c r="G27" s="383"/>
      <c r="H27" s="383"/>
    </row>
    <row r="28" spans="1:8" ht="12.95" customHeight="1" x14ac:dyDescent="0.15">
      <c r="A28" s="365" t="s">
        <v>671</v>
      </c>
      <c r="B28" s="366"/>
      <c r="C28" s="366"/>
      <c r="D28" s="366"/>
      <c r="E28" s="369">
        <v>5838</v>
      </c>
      <c r="F28" s="370"/>
      <c r="G28" s="372">
        <v>1.52</v>
      </c>
      <c r="H28" s="370"/>
    </row>
    <row r="29" spans="1:8" ht="10.5" customHeight="1" x14ac:dyDescent="0.15">
      <c r="A29" s="367" t="s">
        <v>672</v>
      </c>
      <c r="B29" s="368"/>
      <c r="C29" s="368"/>
      <c r="D29" s="368"/>
      <c r="E29" s="371"/>
      <c r="F29" s="371"/>
      <c r="G29" s="371"/>
      <c r="H29" s="371"/>
    </row>
    <row r="30" spans="1:8" ht="12.95" customHeight="1" x14ac:dyDescent="0.15">
      <c r="A30" s="373" t="s">
        <v>673</v>
      </c>
      <c r="B30" s="374"/>
      <c r="C30" s="374"/>
      <c r="D30" s="374"/>
      <c r="E30" s="377">
        <v>5191</v>
      </c>
      <c r="F30" s="378"/>
      <c r="G30" s="380">
        <v>1.35</v>
      </c>
      <c r="H30" s="378"/>
    </row>
    <row r="31" spans="1:8" ht="10.5" customHeight="1" x14ac:dyDescent="0.15">
      <c r="A31" s="381" t="s">
        <v>674</v>
      </c>
      <c r="B31" s="382"/>
      <c r="C31" s="382"/>
      <c r="D31" s="382"/>
      <c r="E31" s="383"/>
      <c r="F31" s="383"/>
      <c r="G31" s="383"/>
      <c r="H31" s="383"/>
    </row>
    <row r="32" spans="1:8" ht="12.95" customHeight="1" x14ac:dyDescent="0.15">
      <c r="A32" s="365" t="s">
        <v>675</v>
      </c>
      <c r="B32" s="366"/>
      <c r="C32" s="366"/>
      <c r="D32" s="366"/>
      <c r="E32" s="369">
        <v>4686</v>
      </c>
      <c r="F32" s="370"/>
      <c r="G32" s="372">
        <v>1.22</v>
      </c>
      <c r="H32" s="370"/>
    </row>
    <row r="33" spans="1:8" ht="10.5" customHeight="1" x14ac:dyDescent="0.15">
      <c r="A33" s="367" t="s">
        <v>676</v>
      </c>
      <c r="B33" s="368"/>
      <c r="C33" s="368"/>
      <c r="D33" s="368"/>
      <c r="E33" s="371"/>
      <c r="F33" s="371"/>
      <c r="G33" s="371"/>
      <c r="H33" s="371"/>
    </row>
    <row r="34" spans="1:8" ht="12.95" customHeight="1" x14ac:dyDescent="0.15">
      <c r="A34" s="373" t="s">
        <v>677</v>
      </c>
      <c r="B34" s="374"/>
      <c r="C34" s="374"/>
      <c r="D34" s="374"/>
      <c r="E34" s="377">
        <v>4660</v>
      </c>
      <c r="F34" s="378"/>
      <c r="G34" s="380">
        <v>1.21</v>
      </c>
      <c r="H34" s="378"/>
    </row>
    <row r="35" spans="1:8" ht="10.5" customHeight="1" x14ac:dyDescent="0.15">
      <c r="A35" s="375" t="s">
        <v>678</v>
      </c>
      <c r="B35" s="376"/>
      <c r="C35" s="376"/>
      <c r="D35" s="376"/>
      <c r="E35" s="379"/>
      <c r="F35" s="379"/>
      <c r="G35" s="379"/>
      <c r="H35" s="379"/>
    </row>
    <row r="36" spans="1:8" ht="12" customHeight="1" x14ac:dyDescent="0.15">
      <c r="A36" s="358" t="s">
        <v>679</v>
      </c>
      <c r="B36" s="359"/>
      <c r="C36" s="359"/>
      <c r="D36" s="359"/>
      <c r="E36" s="361">
        <v>137337</v>
      </c>
      <c r="F36" s="362"/>
      <c r="G36" s="364">
        <v>35.770000000000003</v>
      </c>
      <c r="H36" s="362"/>
    </row>
    <row r="37" spans="1:8" ht="12" customHeight="1" x14ac:dyDescent="0.15">
      <c r="A37" s="360"/>
      <c r="B37" s="360"/>
      <c r="C37" s="360"/>
      <c r="D37" s="360"/>
      <c r="E37" s="363"/>
      <c r="F37" s="363"/>
      <c r="G37" s="363"/>
      <c r="H37" s="363"/>
    </row>
  </sheetData>
  <mergeCells count="64">
    <mergeCell ref="A1:F1"/>
    <mergeCell ref="G1:H1"/>
    <mergeCell ref="A3:H3"/>
    <mergeCell ref="A12:H12"/>
    <mergeCell ref="A5:D5"/>
    <mergeCell ref="E4:H5"/>
    <mergeCell ref="A6:D6"/>
    <mergeCell ref="A7:D7"/>
    <mergeCell ref="E6:H7"/>
    <mergeCell ref="A8:D8"/>
    <mergeCell ref="A4:D4"/>
    <mergeCell ref="A9:D9"/>
    <mergeCell ref="E8:H9"/>
    <mergeCell ref="A10:D10"/>
    <mergeCell ref="A11:D11"/>
    <mergeCell ref="E10:H11"/>
    <mergeCell ref="A14:F14"/>
    <mergeCell ref="G14:H14"/>
    <mergeCell ref="A15:D15"/>
    <mergeCell ref="E15:F15"/>
    <mergeCell ref="G15:H15"/>
    <mergeCell ref="A23:D23"/>
    <mergeCell ref="E22:F23"/>
    <mergeCell ref="G22:H23"/>
    <mergeCell ref="A17:D17"/>
    <mergeCell ref="E16:F17"/>
    <mergeCell ref="G16:H17"/>
    <mergeCell ref="A18:D18"/>
    <mergeCell ref="A19:D19"/>
    <mergeCell ref="E18:F19"/>
    <mergeCell ref="G18:H19"/>
    <mergeCell ref="A16:D16"/>
    <mergeCell ref="A20:D20"/>
    <mergeCell ref="A21:D21"/>
    <mergeCell ref="E20:F21"/>
    <mergeCell ref="G20:H21"/>
    <mergeCell ref="A22:D22"/>
    <mergeCell ref="A31:D31"/>
    <mergeCell ref="E30:F31"/>
    <mergeCell ref="G30:H31"/>
    <mergeCell ref="A24:D24"/>
    <mergeCell ref="A25:D25"/>
    <mergeCell ref="E24:F25"/>
    <mergeCell ref="G24:H25"/>
    <mergeCell ref="A26:D26"/>
    <mergeCell ref="A27:D27"/>
    <mergeCell ref="E26:F27"/>
    <mergeCell ref="G26:H27"/>
    <mergeCell ref="A28:D28"/>
    <mergeCell ref="A29:D29"/>
    <mergeCell ref="E28:F29"/>
    <mergeCell ref="G28:H29"/>
    <mergeCell ref="A30:D30"/>
    <mergeCell ref="A36:D37"/>
    <mergeCell ref="E36:F37"/>
    <mergeCell ref="G36:H37"/>
    <mergeCell ref="A32:D32"/>
    <mergeCell ref="A33:D33"/>
    <mergeCell ref="E32:F33"/>
    <mergeCell ref="G32:H33"/>
    <mergeCell ref="A34:D34"/>
    <mergeCell ref="A35:D35"/>
    <mergeCell ref="E34:F35"/>
    <mergeCell ref="G34:H35"/>
  </mergeCells>
  <phoneticPr fontId="3"/>
  <printOptions horizontalCentered="1"/>
  <pageMargins left="0.31496062992125984" right="0.31496062992125984" top="0.39370078740157483" bottom="0.39370078740157483" header="0.19685039370078741" footer="0.19685039370078741"/>
  <pageSetup paperSize="9" fitToHeight="0" orientation="landscape" r:id="rId1"/>
  <headerFooter scaleWithDoc="0" alignWithMargins="0">
    <oddFooter xml:space="preserve">&amp;R&amp;"Meiryo UI,標準"&amp;8&amp;P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36B94-BAE2-4CB0-B256-79CCE6D97CC3}">
  <sheetPr>
    <tabColor theme="9" tint="0.79998168889431442"/>
    <pageSetUpPr fitToPage="1"/>
  </sheetPr>
  <dimension ref="A1:L35"/>
  <sheetViews>
    <sheetView view="pageBreakPreview" zoomScaleNormal="100" zoomScaleSheetLayoutView="100" workbookViewId="0">
      <selection sqref="A1:I1"/>
    </sheetView>
  </sheetViews>
  <sheetFormatPr defaultColWidth="9" defaultRowHeight="15.75" x14ac:dyDescent="0.15"/>
  <cols>
    <col min="1" max="1" width="14.625" style="3" customWidth="1"/>
    <col min="2" max="2" width="28" style="3" customWidth="1"/>
    <col min="3" max="12" width="8.125" style="3" customWidth="1"/>
    <col min="13" max="16384" width="9" style="3"/>
  </cols>
  <sheetData>
    <row r="1" spans="1:12" ht="30.95" customHeight="1" thickBot="1" x14ac:dyDescent="0.2">
      <c r="A1" s="393" t="s">
        <v>647</v>
      </c>
      <c r="B1" s="394"/>
      <c r="C1" s="394"/>
      <c r="D1" s="394"/>
      <c r="E1" s="394"/>
      <c r="F1" s="394"/>
      <c r="G1" s="394"/>
      <c r="H1" s="394"/>
      <c r="I1" s="394"/>
      <c r="J1" s="395" t="s">
        <v>636</v>
      </c>
      <c r="K1" s="394"/>
      <c r="L1" s="394"/>
    </row>
    <row r="2" spans="1:12" x14ac:dyDescent="0.15">
      <c r="A2" s="2"/>
      <c r="B2" s="2"/>
      <c r="C2" s="2"/>
      <c r="D2" s="2"/>
      <c r="E2" s="2"/>
      <c r="F2" s="2"/>
      <c r="G2" s="2"/>
      <c r="H2" s="2"/>
      <c r="I2" s="2"/>
      <c r="J2" s="2"/>
      <c r="K2" s="2"/>
      <c r="L2" s="2"/>
    </row>
    <row r="3" spans="1:12" ht="18.95" customHeight="1" x14ac:dyDescent="0.15">
      <c r="A3" s="389" t="s">
        <v>759</v>
      </c>
      <c r="B3" s="390"/>
      <c r="C3" s="390"/>
      <c r="D3" s="390"/>
      <c r="E3" s="390"/>
      <c r="F3" s="390"/>
      <c r="G3" s="390"/>
      <c r="H3" s="390"/>
      <c r="I3" s="390"/>
      <c r="J3" s="390"/>
      <c r="K3" s="390"/>
      <c r="L3" s="390"/>
    </row>
    <row r="4" spans="1:12" ht="29.25" customHeight="1" x14ac:dyDescent="0.15">
      <c r="A4" s="60" t="s">
        <v>681</v>
      </c>
      <c r="B4" s="60" t="s">
        <v>682</v>
      </c>
      <c r="C4" s="108" t="s">
        <v>637</v>
      </c>
      <c r="D4" s="108" t="s">
        <v>638</v>
      </c>
      <c r="E4" s="108" t="s">
        <v>639</v>
      </c>
      <c r="F4" s="108" t="s">
        <v>640</v>
      </c>
      <c r="G4" s="108" t="s">
        <v>641</v>
      </c>
      <c r="H4" s="108" t="s">
        <v>642</v>
      </c>
      <c r="I4" s="108" t="s">
        <v>643</v>
      </c>
      <c r="J4" s="108" t="s">
        <v>644</v>
      </c>
      <c r="K4" s="108" t="s">
        <v>645</v>
      </c>
      <c r="L4" s="108" t="s">
        <v>646</v>
      </c>
    </row>
    <row r="5" spans="1:12" ht="29.1" customHeight="1" x14ac:dyDescent="0.15">
      <c r="A5" s="422" t="s">
        <v>1180</v>
      </c>
      <c r="B5" s="62" t="s">
        <v>1177</v>
      </c>
      <c r="C5" s="103" t="s">
        <v>683</v>
      </c>
      <c r="D5" s="103" t="s">
        <v>683</v>
      </c>
      <c r="E5" s="103" t="s">
        <v>683</v>
      </c>
      <c r="F5" s="103" t="s">
        <v>683</v>
      </c>
      <c r="G5" s="103" t="s">
        <v>683</v>
      </c>
      <c r="H5" s="103" t="s">
        <v>683</v>
      </c>
      <c r="I5" s="103" t="s">
        <v>683</v>
      </c>
      <c r="J5" s="103" t="s">
        <v>683</v>
      </c>
      <c r="K5" s="103" t="s">
        <v>683</v>
      </c>
      <c r="L5" s="103" t="s">
        <v>683</v>
      </c>
    </row>
    <row r="6" spans="1:12" ht="29.1" customHeight="1" x14ac:dyDescent="0.15">
      <c r="A6" s="422"/>
      <c r="B6" s="63" t="s">
        <v>1178</v>
      </c>
      <c r="C6" s="104" t="s">
        <v>684</v>
      </c>
      <c r="D6" s="104" t="s">
        <v>684</v>
      </c>
      <c r="E6" s="104" t="s">
        <v>684</v>
      </c>
      <c r="F6" s="104" t="s">
        <v>685</v>
      </c>
      <c r="G6" s="104" t="s">
        <v>685</v>
      </c>
      <c r="H6" s="104" t="s">
        <v>685</v>
      </c>
      <c r="I6" s="104" t="s">
        <v>685</v>
      </c>
      <c r="J6" s="104" t="s">
        <v>685</v>
      </c>
      <c r="K6" s="104" t="s">
        <v>685</v>
      </c>
      <c r="L6" s="104" t="s">
        <v>685</v>
      </c>
    </row>
    <row r="7" spans="1:12" ht="29.1" customHeight="1" x14ac:dyDescent="0.15">
      <c r="A7" s="423"/>
      <c r="B7" s="64" t="s">
        <v>1179</v>
      </c>
      <c r="C7" s="105" t="s">
        <v>686</v>
      </c>
      <c r="D7" s="105" t="s">
        <v>686</v>
      </c>
      <c r="E7" s="105" t="s">
        <v>686</v>
      </c>
      <c r="F7" s="105" t="s">
        <v>686</v>
      </c>
      <c r="G7" s="105" t="s">
        <v>686</v>
      </c>
      <c r="H7" s="105" t="s">
        <v>686</v>
      </c>
      <c r="I7" s="105" t="s">
        <v>686</v>
      </c>
      <c r="J7" s="105" t="s">
        <v>686</v>
      </c>
      <c r="K7" s="105" t="s">
        <v>147</v>
      </c>
      <c r="L7" s="105" t="s">
        <v>147</v>
      </c>
    </row>
    <row r="8" spans="1:12" ht="29.1" customHeight="1" x14ac:dyDescent="0.15">
      <c r="A8" s="420" t="s">
        <v>1181</v>
      </c>
      <c r="B8" s="63" t="s">
        <v>1177</v>
      </c>
      <c r="C8" s="104" t="s">
        <v>687</v>
      </c>
      <c r="D8" s="104" t="s">
        <v>687</v>
      </c>
      <c r="E8" s="96" t="s">
        <v>687</v>
      </c>
      <c r="F8" s="96" t="s">
        <v>687</v>
      </c>
      <c r="G8" s="96" t="s">
        <v>687</v>
      </c>
      <c r="H8" s="96" t="s">
        <v>687</v>
      </c>
      <c r="I8" s="104" t="s">
        <v>687</v>
      </c>
      <c r="J8" s="104" t="s">
        <v>687</v>
      </c>
      <c r="K8" s="104" t="s">
        <v>687</v>
      </c>
      <c r="L8" s="104" t="s">
        <v>687</v>
      </c>
    </row>
    <row r="9" spans="1:12" ht="29.1" customHeight="1" x14ac:dyDescent="0.15">
      <c r="A9" s="421"/>
      <c r="B9" s="64" t="s">
        <v>1179</v>
      </c>
      <c r="C9" s="105" t="s">
        <v>688</v>
      </c>
      <c r="D9" s="105" t="s">
        <v>688</v>
      </c>
      <c r="E9" s="99" t="s">
        <v>688</v>
      </c>
      <c r="F9" s="99" t="s">
        <v>688</v>
      </c>
      <c r="G9" s="99" t="s">
        <v>688</v>
      </c>
      <c r="H9" s="99" t="s">
        <v>688</v>
      </c>
      <c r="I9" s="105" t="s">
        <v>688</v>
      </c>
      <c r="J9" s="105" t="s">
        <v>688</v>
      </c>
      <c r="K9" s="105" t="s">
        <v>154</v>
      </c>
      <c r="L9" s="105" t="s">
        <v>154</v>
      </c>
    </row>
    <row r="10" spans="1:12" x14ac:dyDescent="0.15">
      <c r="E10" s="81"/>
      <c r="F10" s="81"/>
      <c r="G10" s="81"/>
      <c r="H10" s="81"/>
    </row>
    <row r="11" spans="1:12" x14ac:dyDescent="0.15">
      <c r="E11" s="81"/>
      <c r="F11" s="81"/>
      <c r="G11" s="81"/>
      <c r="H11" s="81"/>
    </row>
    <row r="16" spans="1:12" x14ac:dyDescent="0.15">
      <c r="E16" s="81"/>
      <c r="F16" s="81"/>
      <c r="G16" s="81"/>
      <c r="H16" s="81"/>
    </row>
    <row r="17" spans="5:8" x14ac:dyDescent="0.15">
      <c r="E17" s="81"/>
      <c r="F17" s="81"/>
      <c r="G17" s="81"/>
      <c r="H17" s="81"/>
    </row>
    <row r="18" spans="5:8" x14ac:dyDescent="0.15">
      <c r="E18" s="81"/>
      <c r="F18" s="81"/>
      <c r="G18" s="81"/>
      <c r="H18" s="81"/>
    </row>
    <row r="19" spans="5:8" x14ac:dyDescent="0.15">
      <c r="E19" s="81"/>
      <c r="F19" s="81"/>
      <c r="G19" s="81"/>
      <c r="H19" s="81"/>
    </row>
    <row r="20" spans="5:8" x14ac:dyDescent="0.15">
      <c r="E20" s="81"/>
      <c r="F20" s="81"/>
      <c r="G20" s="81"/>
      <c r="H20" s="81"/>
    </row>
    <row r="21" spans="5:8" x14ac:dyDescent="0.15">
      <c r="E21" s="81"/>
      <c r="F21" s="81"/>
      <c r="G21" s="81"/>
      <c r="H21" s="81"/>
    </row>
    <row r="22" spans="5:8" x14ac:dyDescent="0.15">
      <c r="E22" s="81"/>
      <c r="F22" s="81"/>
      <c r="G22" s="81"/>
      <c r="H22" s="81"/>
    </row>
    <row r="23" spans="5:8" x14ac:dyDescent="0.15">
      <c r="E23" s="81"/>
      <c r="F23" s="81"/>
      <c r="G23" s="81"/>
      <c r="H23" s="81"/>
    </row>
    <row r="24" spans="5:8" x14ac:dyDescent="0.15">
      <c r="E24" s="81"/>
      <c r="F24" s="81"/>
      <c r="G24" s="81"/>
      <c r="H24" s="81"/>
    </row>
    <row r="25" spans="5:8" x14ac:dyDescent="0.15">
      <c r="E25" s="81"/>
      <c r="F25" s="81"/>
      <c r="G25" s="81"/>
      <c r="H25" s="81"/>
    </row>
    <row r="26" spans="5:8" x14ac:dyDescent="0.15">
      <c r="E26" s="81"/>
      <c r="F26" s="81"/>
      <c r="G26" s="81"/>
      <c r="H26" s="81"/>
    </row>
    <row r="27" spans="5:8" x14ac:dyDescent="0.15">
      <c r="E27" s="81"/>
      <c r="F27" s="81"/>
      <c r="G27" s="81"/>
      <c r="H27" s="81"/>
    </row>
    <row r="28" spans="5:8" x14ac:dyDescent="0.15">
      <c r="E28" s="81"/>
      <c r="F28" s="81"/>
      <c r="G28" s="81"/>
      <c r="H28" s="81"/>
    </row>
    <row r="29" spans="5:8" x14ac:dyDescent="0.15">
      <c r="E29" s="81"/>
      <c r="F29" s="81"/>
      <c r="G29" s="81"/>
      <c r="H29" s="81"/>
    </row>
    <row r="30" spans="5:8" x14ac:dyDescent="0.15">
      <c r="E30" s="81"/>
      <c r="F30" s="81"/>
      <c r="G30" s="81"/>
      <c r="H30" s="81"/>
    </row>
    <row r="31" spans="5:8" x14ac:dyDescent="0.15">
      <c r="E31" s="81"/>
      <c r="F31" s="81"/>
      <c r="G31" s="81"/>
      <c r="H31" s="81"/>
    </row>
    <row r="32" spans="5:8" x14ac:dyDescent="0.15">
      <c r="E32" s="81"/>
      <c r="F32" s="81"/>
      <c r="G32" s="81"/>
      <c r="H32" s="81"/>
    </row>
    <row r="33" spans="5:8" x14ac:dyDescent="0.15">
      <c r="E33" s="81"/>
      <c r="F33" s="81"/>
      <c r="G33" s="81"/>
      <c r="H33" s="81"/>
    </row>
    <row r="34" spans="5:8" x14ac:dyDescent="0.15">
      <c r="E34" s="81"/>
      <c r="F34" s="81"/>
      <c r="G34" s="81"/>
      <c r="H34" s="81"/>
    </row>
    <row r="35" spans="5:8" x14ac:dyDescent="0.15">
      <c r="E35" s="81"/>
      <c r="F35" s="81"/>
      <c r="G35" s="81"/>
      <c r="H35" s="81"/>
    </row>
  </sheetData>
  <mergeCells count="5">
    <mergeCell ref="A8:A9"/>
    <mergeCell ref="A1:I1"/>
    <mergeCell ref="J1:L1"/>
    <mergeCell ref="A3:L3"/>
    <mergeCell ref="A5:A7"/>
  </mergeCells>
  <phoneticPr fontId="3"/>
  <printOptions horizontalCentered="1"/>
  <pageMargins left="0.31496062992125984" right="0.31496062992125984" top="0.39370078740157483" bottom="0.39370078740157483" header="0.19685039370078741" footer="0.19685039370078741"/>
  <pageSetup paperSize="9" fitToHeight="0" orientation="landscape" r:id="rId1"/>
  <headerFooter scaleWithDoc="0" alignWithMargins="0">
    <oddFooter xml:space="preserve">&amp;R&amp;"Meiryo UI,標準"&amp;8&amp;P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49E8EE-7CE7-4D11-A101-6F74C9B4B088}">
  <sheetPr>
    <tabColor theme="9" tint="0.79998168889431442"/>
    <pageSetUpPr fitToPage="1"/>
  </sheetPr>
  <dimension ref="A1:H35"/>
  <sheetViews>
    <sheetView view="pageBreakPreview" zoomScaleNormal="100" zoomScaleSheetLayoutView="100" workbookViewId="0">
      <selection sqref="A1:I1"/>
    </sheetView>
  </sheetViews>
  <sheetFormatPr defaultColWidth="9" defaultRowHeight="15.75" x14ac:dyDescent="0.15"/>
  <cols>
    <col min="1" max="1" width="16.375" style="3" customWidth="1"/>
    <col min="2" max="2" width="45" style="3" customWidth="1"/>
    <col min="3" max="3" width="7.5" style="3" customWidth="1"/>
    <col min="4" max="4" width="13" style="3" customWidth="1"/>
    <col min="5" max="5" width="18.5" style="3" customWidth="1"/>
    <col min="6" max="6" width="11.375" style="3" customWidth="1"/>
    <col min="7" max="7" width="14.625" style="3" customWidth="1"/>
    <col min="8" max="16384" width="9" style="3"/>
  </cols>
  <sheetData>
    <row r="1" spans="1:8" ht="30.95" customHeight="1" thickBot="1" x14ac:dyDescent="0.2">
      <c r="A1" s="393" t="s">
        <v>780</v>
      </c>
      <c r="B1" s="394"/>
      <c r="C1" s="394"/>
      <c r="D1" s="394"/>
      <c r="E1" s="394"/>
      <c r="F1" s="395" t="s">
        <v>689</v>
      </c>
      <c r="G1" s="394"/>
    </row>
    <row r="2" spans="1:8" x14ac:dyDescent="0.15">
      <c r="A2" s="2"/>
      <c r="B2" s="2"/>
      <c r="C2" s="2"/>
      <c r="D2" s="2"/>
      <c r="E2" s="2"/>
      <c r="F2" s="2"/>
      <c r="G2" s="2"/>
    </row>
    <row r="3" spans="1:8" ht="18" customHeight="1" x14ac:dyDescent="0.15">
      <c r="A3" s="389" t="s">
        <v>779</v>
      </c>
      <c r="B3" s="390"/>
      <c r="C3" s="390"/>
      <c r="D3" s="390"/>
      <c r="E3" s="390"/>
      <c r="F3" s="390"/>
      <c r="G3" s="390"/>
    </row>
    <row r="4" spans="1:8" ht="44.25" customHeight="1" x14ac:dyDescent="0.15">
      <c r="A4" s="65" t="s">
        <v>690</v>
      </c>
      <c r="B4" s="65" t="s">
        <v>760</v>
      </c>
      <c r="C4" s="65" t="s">
        <v>761</v>
      </c>
      <c r="D4" s="65" t="s">
        <v>1182</v>
      </c>
      <c r="E4" s="65" t="s">
        <v>691</v>
      </c>
      <c r="F4" s="65" t="s">
        <v>692</v>
      </c>
      <c r="G4" s="65" t="s">
        <v>1183</v>
      </c>
      <c r="H4" s="81"/>
    </row>
    <row r="5" spans="1:8" ht="12.6" customHeight="1" x14ac:dyDescent="0.15">
      <c r="A5" s="424" t="s">
        <v>1171</v>
      </c>
      <c r="B5" s="426" t="s">
        <v>1166</v>
      </c>
      <c r="C5" s="103" t="s">
        <v>693</v>
      </c>
      <c r="D5" s="102" t="s">
        <v>694</v>
      </c>
      <c r="E5" s="100">
        <v>9999</v>
      </c>
      <c r="F5" s="101">
        <v>2.33</v>
      </c>
      <c r="G5" s="102" t="s">
        <v>695</v>
      </c>
      <c r="H5" s="81"/>
    </row>
    <row r="6" spans="1:8" ht="12.6" customHeight="1" x14ac:dyDescent="0.15">
      <c r="A6" s="424"/>
      <c r="B6" s="426"/>
      <c r="C6" s="104" t="s">
        <v>696</v>
      </c>
      <c r="D6" s="96" t="s">
        <v>697</v>
      </c>
      <c r="E6" s="94">
        <v>15000</v>
      </c>
      <c r="F6" s="95">
        <v>1.6060000000000001</v>
      </c>
      <c r="G6" s="96" t="s">
        <v>698</v>
      </c>
      <c r="H6" s="81"/>
    </row>
    <row r="7" spans="1:8" ht="12.6" customHeight="1" x14ac:dyDescent="0.15">
      <c r="A7" s="424"/>
      <c r="B7" s="426"/>
      <c r="C7" s="105" t="s">
        <v>699</v>
      </c>
      <c r="D7" s="99" t="s">
        <v>700</v>
      </c>
      <c r="E7" s="97">
        <v>20000</v>
      </c>
      <c r="F7" s="98">
        <v>1.4019999999999999</v>
      </c>
      <c r="G7" s="99" t="s">
        <v>701</v>
      </c>
      <c r="H7" s="81"/>
    </row>
    <row r="8" spans="1:8" ht="12.6" customHeight="1" x14ac:dyDescent="0.15">
      <c r="A8" s="424"/>
      <c r="B8" s="426"/>
      <c r="C8" s="104" t="s">
        <v>702</v>
      </c>
      <c r="D8" s="96" t="s">
        <v>703</v>
      </c>
      <c r="E8" s="94">
        <v>10000</v>
      </c>
      <c r="F8" s="95">
        <v>1.6850000000000001</v>
      </c>
      <c r="G8" s="96" t="s">
        <v>704</v>
      </c>
      <c r="H8" s="73"/>
    </row>
    <row r="9" spans="1:8" ht="12.6" customHeight="1" x14ac:dyDescent="0.15">
      <c r="A9" s="424"/>
      <c r="B9" s="426"/>
      <c r="C9" s="105" t="s">
        <v>705</v>
      </c>
      <c r="D9" s="99" t="s">
        <v>706</v>
      </c>
      <c r="E9" s="97">
        <v>10000</v>
      </c>
      <c r="F9" s="98">
        <v>0.98599999999999999</v>
      </c>
      <c r="G9" s="99" t="s">
        <v>707</v>
      </c>
      <c r="H9" s="73"/>
    </row>
    <row r="10" spans="1:8" ht="12.6" customHeight="1" x14ac:dyDescent="0.15">
      <c r="A10" s="424"/>
      <c r="B10" s="426"/>
      <c r="C10" s="104" t="s">
        <v>708</v>
      </c>
      <c r="D10" s="96" t="s">
        <v>709</v>
      </c>
      <c r="E10" s="94">
        <v>20000</v>
      </c>
      <c r="F10" s="95">
        <v>0.64200000000000002</v>
      </c>
      <c r="G10" s="96" t="s">
        <v>710</v>
      </c>
      <c r="H10" s="81"/>
    </row>
    <row r="11" spans="1:8" ht="12.6" customHeight="1" x14ac:dyDescent="0.15">
      <c r="A11" s="424"/>
      <c r="B11" s="426"/>
      <c r="C11" s="105" t="s">
        <v>711</v>
      </c>
      <c r="D11" s="99" t="s">
        <v>709</v>
      </c>
      <c r="E11" s="97">
        <v>20000</v>
      </c>
      <c r="F11" s="98">
        <v>0.81799999999999995</v>
      </c>
      <c r="G11" s="99" t="s">
        <v>712</v>
      </c>
      <c r="H11" s="81"/>
    </row>
    <row r="12" spans="1:8" ht="12.6" customHeight="1" x14ac:dyDescent="0.15">
      <c r="A12" s="424"/>
      <c r="B12" s="426"/>
      <c r="C12" s="104" t="s">
        <v>713</v>
      </c>
      <c r="D12" s="96" t="s">
        <v>714</v>
      </c>
      <c r="E12" s="94">
        <v>20000</v>
      </c>
      <c r="F12" s="95">
        <v>0.4</v>
      </c>
      <c r="G12" s="96" t="s">
        <v>715</v>
      </c>
    </row>
    <row r="13" spans="1:8" ht="12.6" customHeight="1" x14ac:dyDescent="0.15">
      <c r="A13" s="424"/>
      <c r="B13" s="426"/>
      <c r="C13" s="105" t="s">
        <v>716</v>
      </c>
      <c r="D13" s="99" t="s">
        <v>714</v>
      </c>
      <c r="E13" s="97">
        <v>5000</v>
      </c>
      <c r="F13" s="98">
        <v>0.54500000000000004</v>
      </c>
      <c r="G13" s="99" t="s">
        <v>717</v>
      </c>
    </row>
    <row r="14" spans="1:8" ht="12.6" customHeight="1" x14ac:dyDescent="0.15">
      <c r="A14" s="424"/>
      <c r="B14" s="426"/>
      <c r="C14" s="104" t="s">
        <v>718</v>
      </c>
      <c r="D14" s="96" t="s">
        <v>714</v>
      </c>
      <c r="E14" s="94">
        <v>10000</v>
      </c>
      <c r="F14" s="95">
        <v>0.7</v>
      </c>
      <c r="G14" s="96" t="s">
        <v>719</v>
      </c>
    </row>
    <row r="15" spans="1:8" ht="12.6" customHeight="1" x14ac:dyDescent="0.15">
      <c r="A15" s="424"/>
      <c r="B15" s="426"/>
      <c r="C15" s="105" t="s">
        <v>720</v>
      </c>
      <c r="D15" s="99" t="s">
        <v>23</v>
      </c>
      <c r="E15" s="97">
        <v>20000</v>
      </c>
      <c r="F15" s="98">
        <v>0.22</v>
      </c>
      <c r="G15" s="99" t="s">
        <v>24</v>
      </c>
    </row>
    <row r="16" spans="1:8" ht="12.6" customHeight="1" x14ac:dyDescent="0.15">
      <c r="A16" s="424"/>
      <c r="B16" s="426"/>
      <c r="C16" s="104" t="s">
        <v>721</v>
      </c>
      <c r="D16" s="96" t="s">
        <v>23</v>
      </c>
      <c r="E16" s="94">
        <v>10000</v>
      </c>
      <c r="F16" s="95">
        <v>0.57599999999999996</v>
      </c>
      <c r="G16" s="96" t="s">
        <v>25</v>
      </c>
      <c r="H16" s="81"/>
    </row>
    <row r="17" spans="1:8" ht="12.6" customHeight="1" x14ac:dyDescent="0.15">
      <c r="A17" s="424"/>
      <c r="B17" s="426"/>
      <c r="C17" s="105" t="s">
        <v>26</v>
      </c>
      <c r="D17" s="99" t="s">
        <v>23</v>
      </c>
      <c r="E17" s="97">
        <v>10000</v>
      </c>
      <c r="F17" s="98">
        <v>0.85099999999999998</v>
      </c>
      <c r="G17" s="99" t="s">
        <v>27</v>
      </c>
      <c r="H17" s="81"/>
    </row>
    <row r="18" spans="1:8" ht="12.6" customHeight="1" x14ac:dyDescent="0.15">
      <c r="A18" s="424"/>
      <c r="B18" s="426"/>
      <c r="C18" s="104" t="s">
        <v>722</v>
      </c>
      <c r="D18" s="96" t="s">
        <v>29</v>
      </c>
      <c r="E18" s="94">
        <v>10000</v>
      </c>
      <c r="F18" s="95">
        <v>0.36899999999999999</v>
      </c>
      <c r="G18" s="96" t="s">
        <v>30</v>
      </c>
      <c r="H18" s="81"/>
    </row>
    <row r="19" spans="1:8" ht="12.6" customHeight="1" x14ac:dyDescent="0.15">
      <c r="A19" s="424"/>
      <c r="B19" s="426"/>
      <c r="C19" s="105" t="s">
        <v>723</v>
      </c>
      <c r="D19" s="99" t="s">
        <v>29</v>
      </c>
      <c r="E19" s="97">
        <v>11000</v>
      </c>
      <c r="F19" s="98">
        <v>0.94199999999999995</v>
      </c>
      <c r="G19" s="99" t="s">
        <v>31</v>
      </c>
      <c r="H19" s="81"/>
    </row>
    <row r="20" spans="1:8" ht="12.6" customHeight="1" x14ac:dyDescent="0.15">
      <c r="A20" s="424"/>
      <c r="B20" s="426"/>
      <c r="C20" s="104" t="s">
        <v>724</v>
      </c>
      <c r="D20" s="96" t="s">
        <v>29</v>
      </c>
      <c r="E20" s="94">
        <v>10000</v>
      </c>
      <c r="F20" s="95">
        <v>1.2030000000000001</v>
      </c>
      <c r="G20" s="96" t="s">
        <v>32</v>
      </c>
      <c r="H20" s="81"/>
    </row>
    <row r="21" spans="1:8" ht="12.6" customHeight="1" x14ac:dyDescent="0.15">
      <c r="A21" s="424"/>
      <c r="B21" s="426"/>
      <c r="C21" s="105" t="s">
        <v>725</v>
      </c>
      <c r="D21" s="99" t="s">
        <v>33</v>
      </c>
      <c r="E21" s="97">
        <v>27000</v>
      </c>
      <c r="F21" s="98">
        <v>0.52900000000000003</v>
      </c>
      <c r="G21" s="99" t="s">
        <v>34</v>
      </c>
      <c r="H21" s="81"/>
    </row>
    <row r="22" spans="1:8" ht="12.6" customHeight="1" x14ac:dyDescent="0.15">
      <c r="A22" s="424"/>
      <c r="B22" s="426"/>
      <c r="C22" s="104" t="s">
        <v>726</v>
      </c>
      <c r="D22" s="96" t="s">
        <v>33</v>
      </c>
      <c r="E22" s="94">
        <v>4000</v>
      </c>
      <c r="F22" s="95">
        <v>1.0580000000000001</v>
      </c>
      <c r="G22" s="96" t="s">
        <v>35</v>
      </c>
      <c r="H22" s="81"/>
    </row>
    <row r="23" spans="1:8" ht="12.6" customHeight="1" x14ac:dyDescent="0.15">
      <c r="A23" s="424"/>
      <c r="B23" s="426"/>
      <c r="C23" s="105" t="s">
        <v>727</v>
      </c>
      <c r="D23" s="99" t="s">
        <v>33</v>
      </c>
      <c r="E23" s="97">
        <v>8000</v>
      </c>
      <c r="F23" s="98">
        <v>1.399</v>
      </c>
      <c r="G23" s="99" t="s">
        <v>36</v>
      </c>
      <c r="H23" s="81"/>
    </row>
    <row r="24" spans="1:8" ht="12.6" customHeight="1" x14ac:dyDescent="0.15">
      <c r="A24" s="424"/>
      <c r="B24" s="426"/>
      <c r="C24" s="104" t="s">
        <v>134</v>
      </c>
      <c r="D24" s="96" t="s">
        <v>135</v>
      </c>
      <c r="E24" s="94">
        <v>10000</v>
      </c>
      <c r="F24" s="95">
        <v>0.39</v>
      </c>
      <c r="G24" s="96" t="s">
        <v>136</v>
      </c>
      <c r="H24" s="81"/>
    </row>
    <row r="25" spans="1:8" ht="12.6" customHeight="1" x14ac:dyDescent="0.15">
      <c r="A25" s="424"/>
      <c r="B25" s="426"/>
      <c r="C25" s="105" t="s">
        <v>137</v>
      </c>
      <c r="D25" s="99" t="s">
        <v>135</v>
      </c>
      <c r="E25" s="97">
        <v>15000</v>
      </c>
      <c r="F25" s="98">
        <v>0.78500000000000003</v>
      </c>
      <c r="G25" s="99" t="s">
        <v>138</v>
      </c>
      <c r="H25" s="81"/>
    </row>
    <row r="26" spans="1:8" ht="12.6" customHeight="1" x14ac:dyDescent="0.15">
      <c r="A26" s="424"/>
      <c r="B26" s="426"/>
      <c r="C26" s="104" t="s">
        <v>139</v>
      </c>
      <c r="D26" s="96" t="s">
        <v>135</v>
      </c>
      <c r="E26" s="94">
        <v>10000</v>
      </c>
      <c r="F26" s="95">
        <v>1.417</v>
      </c>
      <c r="G26" s="96" t="s">
        <v>140</v>
      </c>
      <c r="H26" s="81"/>
    </row>
    <row r="27" spans="1:8" ht="12.6" customHeight="1" x14ac:dyDescent="0.15">
      <c r="A27" s="424"/>
      <c r="B27" s="426"/>
      <c r="C27" s="105" t="s">
        <v>728</v>
      </c>
      <c r="D27" s="99" t="s">
        <v>149</v>
      </c>
      <c r="E27" s="97">
        <v>25000</v>
      </c>
      <c r="F27" s="98">
        <v>1.2509999999999999</v>
      </c>
      <c r="G27" s="99" t="s">
        <v>150</v>
      </c>
      <c r="H27" s="81"/>
    </row>
    <row r="28" spans="1:8" ht="12.6" customHeight="1" x14ac:dyDescent="0.15">
      <c r="A28" s="424"/>
      <c r="B28" s="426"/>
      <c r="C28" s="104" t="s">
        <v>729</v>
      </c>
      <c r="D28" s="96" t="s">
        <v>149</v>
      </c>
      <c r="E28" s="94">
        <v>10000</v>
      </c>
      <c r="F28" s="95">
        <v>2.028</v>
      </c>
      <c r="G28" s="96" t="s">
        <v>151</v>
      </c>
      <c r="H28" s="81"/>
    </row>
    <row r="29" spans="1:8" ht="12.6" customHeight="1" x14ac:dyDescent="0.15">
      <c r="A29" s="424"/>
      <c r="B29" s="427"/>
      <c r="C29" s="105" t="s">
        <v>730</v>
      </c>
      <c r="D29" s="99" t="s">
        <v>149</v>
      </c>
      <c r="E29" s="97">
        <v>6000</v>
      </c>
      <c r="F29" s="98">
        <v>2.371</v>
      </c>
      <c r="G29" s="99" t="s">
        <v>152</v>
      </c>
      <c r="H29" s="81"/>
    </row>
    <row r="30" spans="1:8" ht="36" customHeight="1" x14ac:dyDescent="0.15">
      <c r="A30" s="424"/>
      <c r="B30" s="66" t="s">
        <v>1167</v>
      </c>
      <c r="C30" s="104" t="s">
        <v>731</v>
      </c>
      <c r="D30" s="96" t="s">
        <v>732</v>
      </c>
      <c r="E30" s="94">
        <v>50000</v>
      </c>
      <c r="F30" s="95">
        <v>0.44</v>
      </c>
      <c r="G30" s="96" t="s">
        <v>733</v>
      </c>
      <c r="H30" s="81"/>
    </row>
    <row r="31" spans="1:8" ht="36" customHeight="1" x14ac:dyDescent="0.15">
      <c r="A31" s="424"/>
      <c r="B31" s="67" t="s">
        <v>1168</v>
      </c>
      <c r="C31" s="105" t="s">
        <v>734</v>
      </c>
      <c r="D31" s="99" t="s">
        <v>732</v>
      </c>
      <c r="E31" s="97">
        <v>50000</v>
      </c>
      <c r="F31" s="98">
        <v>0.6</v>
      </c>
      <c r="G31" s="99" t="s">
        <v>733</v>
      </c>
      <c r="H31" s="81"/>
    </row>
    <row r="32" spans="1:8" ht="36" customHeight="1" x14ac:dyDescent="0.15">
      <c r="A32" s="424"/>
      <c r="B32" s="66" t="s">
        <v>1169</v>
      </c>
      <c r="C32" s="104" t="s">
        <v>735</v>
      </c>
      <c r="D32" s="96" t="s">
        <v>736</v>
      </c>
      <c r="E32" s="94">
        <v>27000</v>
      </c>
      <c r="F32" s="95">
        <v>0.49</v>
      </c>
      <c r="G32" s="96" t="s">
        <v>141</v>
      </c>
      <c r="H32" s="81"/>
    </row>
    <row r="33" spans="1:8" ht="36" customHeight="1" x14ac:dyDescent="0.15">
      <c r="A33" s="425"/>
      <c r="B33" s="67" t="s">
        <v>1170</v>
      </c>
      <c r="C33" s="105" t="s">
        <v>737</v>
      </c>
      <c r="D33" s="99" t="s">
        <v>736</v>
      </c>
      <c r="E33" s="97">
        <v>48000</v>
      </c>
      <c r="F33" s="98">
        <v>0.63</v>
      </c>
      <c r="G33" s="99" t="s">
        <v>141</v>
      </c>
      <c r="H33" s="81"/>
    </row>
    <row r="34" spans="1:8" ht="17.100000000000001" customHeight="1" x14ac:dyDescent="0.15">
      <c r="A34" s="61"/>
      <c r="B34" s="61" t="s">
        <v>807</v>
      </c>
      <c r="C34" s="61"/>
      <c r="D34" s="61"/>
      <c r="E34" s="109">
        <v>500999</v>
      </c>
      <c r="F34" s="110"/>
      <c r="G34" s="110"/>
      <c r="H34" s="81"/>
    </row>
    <row r="35" spans="1:8" x14ac:dyDescent="0.15">
      <c r="E35" s="81"/>
      <c r="F35" s="81"/>
      <c r="G35" s="81"/>
      <c r="H35" s="81"/>
    </row>
  </sheetData>
  <mergeCells count="5">
    <mergeCell ref="A1:E1"/>
    <mergeCell ref="F1:G1"/>
    <mergeCell ref="A3:G3"/>
    <mergeCell ref="A5:A33"/>
    <mergeCell ref="B5:B29"/>
  </mergeCells>
  <phoneticPr fontId="3"/>
  <printOptions horizontalCentered="1"/>
  <pageMargins left="0.31496062992125984" right="0.31496062992125984" top="0.39370078740157483" bottom="0.39370078740157483" header="0.19685039370078741" footer="0.19685039370078741"/>
  <pageSetup paperSize="9" fitToHeight="0" orientation="landscape" r:id="rId1"/>
  <headerFooter scaleWithDoc="0" alignWithMargins="0">
    <oddFooter xml:space="preserve">&amp;R&amp;"Meiryo UI,標準"&amp;8&amp;P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4D534-2450-49D8-BBFD-9250CAC4186B}">
  <sheetPr>
    <tabColor theme="9" tint="0.79998168889431442"/>
    <pageSetUpPr fitToPage="1"/>
  </sheetPr>
  <dimension ref="A1:H35"/>
  <sheetViews>
    <sheetView view="pageBreakPreview" zoomScaleNormal="100" zoomScaleSheetLayoutView="100" workbookViewId="0">
      <selection sqref="A1:I1"/>
    </sheetView>
  </sheetViews>
  <sheetFormatPr defaultColWidth="9" defaultRowHeight="15.75" x14ac:dyDescent="0.15"/>
  <cols>
    <col min="1" max="4" width="18.375" style="3" customWidth="1"/>
    <col min="5" max="8" width="15.375" style="3" customWidth="1"/>
    <col min="9" max="16384" width="9" style="3"/>
  </cols>
  <sheetData>
    <row r="1" spans="1:8" ht="30.95" customHeight="1" thickBot="1" x14ac:dyDescent="0.2">
      <c r="A1" s="393" t="s">
        <v>781</v>
      </c>
      <c r="B1" s="394"/>
      <c r="C1" s="394"/>
      <c r="D1" s="394"/>
      <c r="E1" s="394"/>
      <c r="F1" s="394"/>
      <c r="G1" s="395" t="s">
        <v>689</v>
      </c>
      <c r="H1" s="394"/>
    </row>
    <row r="2" spans="1:8" x14ac:dyDescent="0.15">
      <c r="A2" s="181"/>
      <c r="B2" s="181"/>
      <c r="C2" s="181"/>
      <c r="D2" s="181"/>
      <c r="E2" s="181"/>
      <c r="F2" s="181"/>
      <c r="G2" s="181"/>
      <c r="H2" s="181"/>
    </row>
    <row r="3" spans="1:8" ht="18.95" customHeight="1" x14ac:dyDescent="0.15">
      <c r="A3" s="389" t="s">
        <v>782</v>
      </c>
      <c r="B3" s="390"/>
      <c r="C3" s="390"/>
      <c r="D3" s="390"/>
      <c r="E3" s="390"/>
      <c r="F3" s="390"/>
      <c r="G3" s="390"/>
      <c r="H3" s="390"/>
    </row>
    <row r="4" spans="1:8" ht="27" customHeight="1" x14ac:dyDescent="0.15">
      <c r="A4" s="428" t="s">
        <v>681</v>
      </c>
      <c r="B4" s="428"/>
      <c r="C4" s="428"/>
      <c r="D4" s="428"/>
      <c r="E4" s="429" t="s">
        <v>691</v>
      </c>
      <c r="F4" s="429"/>
      <c r="G4" s="429" t="s">
        <v>738</v>
      </c>
      <c r="H4" s="429"/>
    </row>
    <row r="5" spans="1:8" ht="12.95" customHeight="1" x14ac:dyDescent="0.15">
      <c r="A5" s="432" t="s">
        <v>739</v>
      </c>
      <c r="B5" s="388"/>
      <c r="C5" s="388"/>
      <c r="D5" s="388"/>
      <c r="E5" s="384">
        <v>22163</v>
      </c>
      <c r="F5" s="385"/>
      <c r="G5" s="434">
        <v>1.7000000000000001E-2</v>
      </c>
      <c r="H5" s="385"/>
    </row>
    <row r="6" spans="1:8" ht="10.5" customHeight="1" x14ac:dyDescent="0.15">
      <c r="A6" s="433" t="s">
        <v>762</v>
      </c>
      <c r="B6" s="368"/>
      <c r="C6" s="368"/>
      <c r="D6" s="368"/>
      <c r="E6" s="371"/>
      <c r="F6" s="371"/>
      <c r="G6" s="371"/>
      <c r="H6" s="371"/>
    </row>
    <row r="7" spans="1:8" ht="12.95" customHeight="1" x14ac:dyDescent="0.15">
      <c r="A7" s="435" t="s">
        <v>740</v>
      </c>
      <c r="B7" s="374"/>
      <c r="C7" s="374"/>
      <c r="D7" s="374"/>
      <c r="E7" s="377">
        <v>44006</v>
      </c>
      <c r="F7" s="436"/>
      <c r="G7" s="431">
        <v>3.3000000000000002E-2</v>
      </c>
      <c r="H7" s="436"/>
    </row>
    <row r="8" spans="1:8" ht="10.5" customHeight="1" x14ac:dyDescent="0.15">
      <c r="A8" s="430" t="s">
        <v>1165</v>
      </c>
      <c r="B8" s="382"/>
      <c r="C8" s="382"/>
      <c r="D8" s="382"/>
      <c r="E8" s="437"/>
      <c r="F8" s="437"/>
      <c r="G8" s="437"/>
      <c r="H8" s="437"/>
    </row>
    <row r="9" spans="1:8" ht="12.95" customHeight="1" x14ac:dyDescent="0.15">
      <c r="A9" s="438" t="s">
        <v>741</v>
      </c>
      <c r="B9" s="366"/>
      <c r="C9" s="366"/>
      <c r="D9" s="366"/>
      <c r="E9" s="369">
        <v>3374</v>
      </c>
      <c r="F9" s="366"/>
      <c r="G9" s="439" t="s">
        <v>1</v>
      </c>
      <c r="H9" s="366"/>
    </row>
    <row r="10" spans="1:8" ht="10.5" customHeight="1" x14ac:dyDescent="0.15">
      <c r="A10" s="433" t="s">
        <v>763</v>
      </c>
      <c r="B10" s="368"/>
      <c r="C10" s="368"/>
      <c r="D10" s="368"/>
      <c r="E10" s="371"/>
      <c r="F10" s="371"/>
      <c r="G10" s="371"/>
      <c r="H10" s="371"/>
    </row>
    <row r="11" spans="1:8" ht="12.95" customHeight="1" x14ac:dyDescent="0.15">
      <c r="A11" s="435" t="s">
        <v>742</v>
      </c>
      <c r="B11" s="374"/>
      <c r="C11" s="374"/>
      <c r="D11" s="374"/>
      <c r="E11" s="377">
        <v>303203</v>
      </c>
      <c r="F11" s="378"/>
      <c r="G11" s="431">
        <v>1.7000000000000001E-2</v>
      </c>
      <c r="H11" s="378"/>
    </row>
    <row r="12" spans="1:8" ht="10.5" customHeight="1" x14ac:dyDescent="0.15">
      <c r="A12" s="430" t="s">
        <v>764</v>
      </c>
      <c r="B12" s="382"/>
      <c r="C12" s="382"/>
      <c r="D12" s="382"/>
      <c r="E12" s="382"/>
      <c r="F12" s="382"/>
      <c r="G12" s="382"/>
      <c r="H12" s="382"/>
    </row>
    <row r="13" spans="1:8" ht="12.95" customHeight="1" x14ac:dyDescent="0.15">
      <c r="A13" s="438" t="s">
        <v>743</v>
      </c>
      <c r="B13" s="366"/>
      <c r="C13" s="366"/>
      <c r="D13" s="366"/>
      <c r="E13" s="369">
        <v>25758</v>
      </c>
      <c r="F13" s="366"/>
      <c r="G13" s="439" t="s">
        <v>1</v>
      </c>
      <c r="H13" s="366"/>
    </row>
    <row r="14" spans="1:8" ht="10.5" customHeight="1" x14ac:dyDescent="0.15">
      <c r="A14" s="443" t="s">
        <v>765</v>
      </c>
      <c r="B14" s="388"/>
      <c r="C14" s="388"/>
      <c r="D14" s="388"/>
      <c r="E14" s="388"/>
      <c r="F14" s="388"/>
      <c r="G14" s="388"/>
      <c r="H14" s="388"/>
    </row>
    <row r="15" spans="1:8" ht="12" customHeight="1" x14ac:dyDescent="0.15">
      <c r="A15" s="444" t="s">
        <v>173</v>
      </c>
      <c r="B15" s="445"/>
      <c r="C15" s="445"/>
      <c r="D15" s="445"/>
      <c r="E15" s="447">
        <v>398506</v>
      </c>
      <c r="F15" s="448"/>
      <c r="G15" s="448" t="s">
        <v>1</v>
      </c>
      <c r="H15" s="448"/>
    </row>
    <row r="16" spans="1:8" ht="12" customHeight="1" x14ac:dyDescent="0.15">
      <c r="A16" s="446"/>
      <c r="B16" s="446"/>
      <c r="C16" s="446"/>
      <c r="D16" s="446"/>
      <c r="E16" s="449"/>
      <c r="F16" s="449"/>
      <c r="G16" s="449"/>
      <c r="H16" s="449"/>
    </row>
    <row r="17" spans="1:8" x14ac:dyDescent="0.15">
      <c r="A17" s="181"/>
      <c r="B17" s="181"/>
      <c r="C17" s="181"/>
      <c r="D17" s="181"/>
      <c r="E17" s="191"/>
      <c r="F17" s="191"/>
      <c r="G17" s="191"/>
      <c r="H17" s="191"/>
    </row>
    <row r="18" spans="1:8" ht="21.95" customHeight="1" x14ac:dyDescent="0.2">
      <c r="A18" s="450" t="s">
        <v>783</v>
      </c>
      <c r="B18" s="390"/>
      <c r="C18" s="390"/>
      <c r="D18" s="390"/>
      <c r="E18" s="451"/>
      <c r="F18" s="451"/>
      <c r="G18" s="452" t="s">
        <v>1189</v>
      </c>
      <c r="H18" s="453"/>
    </row>
    <row r="19" spans="1:8" ht="24.95" customHeight="1" x14ac:dyDescent="0.15">
      <c r="A19" s="428" t="s">
        <v>766</v>
      </c>
      <c r="B19" s="428"/>
      <c r="C19" s="428"/>
      <c r="D19" s="428"/>
      <c r="E19" s="429" t="s">
        <v>680</v>
      </c>
      <c r="F19" s="429"/>
      <c r="G19" s="429" t="s">
        <v>744</v>
      </c>
      <c r="H19" s="429"/>
    </row>
    <row r="20" spans="1:8" ht="22.5" customHeight="1" x14ac:dyDescent="0.15">
      <c r="A20" s="440" t="s">
        <v>1172</v>
      </c>
      <c r="B20" s="441"/>
      <c r="C20" s="441"/>
      <c r="D20" s="441"/>
      <c r="E20" s="384">
        <v>10014</v>
      </c>
      <c r="F20" s="442"/>
      <c r="G20" s="384">
        <v>44006</v>
      </c>
      <c r="H20" s="442"/>
    </row>
    <row r="21" spans="1:8" ht="22.5" customHeight="1" x14ac:dyDescent="0.15">
      <c r="A21" s="454" t="s">
        <v>1173</v>
      </c>
      <c r="B21" s="455"/>
      <c r="C21" s="455"/>
      <c r="D21" s="455"/>
      <c r="E21" s="377">
        <v>16</v>
      </c>
      <c r="F21" s="436"/>
      <c r="G21" s="377">
        <v>55914</v>
      </c>
      <c r="H21" s="436"/>
    </row>
    <row r="22" spans="1:8" ht="22.5" customHeight="1" x14ac:dyDescent="0.15">
      <c r="A22" s="456" t="s">
        <v>1174</v>
      </c>
      <c r="B22" s="457"/>
      <c r="C22" s="457"/>
      <c r="D22" s="457"/>
      <c r="E22" s="369">
        <v>10000</v>
      </c>
      <c r="F22" s="439"/>
      <c r="G22" s="369">
        <v>56330</v>
      </c>
      <c r="H22" s="439"/>
    </row>
    <row r="23" spans="1:8" ht="22.5" customHeight="1" x14ac:dyDescent="0.15">
      <c r="A23" s="454" t="s">
        <v>1175</v>
      </c>
      <c r="B23" s="455"/>
      <c r="C23" s="455"/>
      <c r="D23" s="455"/>
      <c r="E23" s="377" t="s">
        <v>1</v>
      </c>
      <c r="F23" s="436"/>
      <c r="G23" s="377">
        <v>37577</v>
      </c>
      <c r="H23" s="436"/>
    </row>
    <row r="24" spans="1:8" ht="22.5" customHeight="1" x14ac:dyDescent="0.15">
      <c r="A24" s="456" t="s">
        <v>1176</v>
      </c>
      <c r="B24" s="457"/>
      <c r="C24" s="457"/>
      <c r="D24" s="457"/>
      <c r="E24" s="369" t="s">
        <v>1</v>
      </c>
      <c r="F24" s="439"/>
      <c r="G24" s="369">
        <v>11046</v>
      </c>
      <c r="H24" s="439"/>
    </row>
    <row r="25" spans="1:8" x14ac:dyDescent="0.15">
      <c r="E25" s="81"/>
      <c r="F25" s="81"/>
      <c r="G25" s="81"/>
      <c r="H25" s="81"/>
    </row>
    <row r="26" spans="1:8" x14ac:dyDescent="0.15">
      <c r="E26" s="81"/>
      <c r="F26" s="81"/>
      <c r="G26" s="81"/>
      <c r="H26" s="81"/>
    </row>
    <row r="27" spans="1:8" x14ac:dyDescent="0.15">
      <c r="E27" s="81"/>
      <c r="F27" s="81"/>
      <c r="G27" s="81"/>
      <c r="H27" s="81"/>
    </row>
    <row r="28" spans="1:8" x14ac:dyDescent="0.15">
      <c r="E28" s="81"/>
      <c r="F28" s="81"/>
      <c r="G28" s="81"/>
      <c r="H28" s="81"/>
    </row>
    <row r="29" spans="1:8" x14ac:dyDescent="0.15">
      <c r="E29" s="81"/>
      <c r="F29" s="81"/>
      <c r="G29" s="81"/>
      <c r="H29" s="81"/>
    </row>
    <row r="30" spans="1:8" x14ac:dyDescent="0.15">
      <c r="E30" s="81"/>
      <c r="F30" s="81"/>
      <c r="G30" s="81"/>
      <c r="H30" s="81"/>
    </row>
    <row r="31" spans="1:8" x14ac:dyDescent="0.15">
      <c r="E31" s="81"/>
      <c r="F31" s="81"/>
      <c r="G31" s="81"/>
      <c r="H31" s="81"/>
    </row>
    <row r="32" spans="1:8" x14ac:dyDescent="0.15">
      <c r="E32" s="81"/>
      <c r="F32" s="81"/>
      <c r="G32" s="81"/>
      <c r="H32" s="81"/>
    </row>
    <row r="33" spans="5:8" x14ac:dyDescent="0.15">
      <c r="E33" s="81"/>
      <c r="F33" s="81"/>
      <c r="G33" s="81"/>
      <c r="H33" s="81"/>
    </row>
    <row r="34" spans="5:8" x14ac:dyDescent="0.15">
      <c r="E34" s="81"/>
      <c r="F34" s="81"/>
      <c r="G34" s="81"/>
      <c r="H34" s="81"/>
    </row>
    <row r="35" spans="5:8" x14ac:dyDescent="0.15">
      <c r="E35" s="81"/>
      <c r="F35" s="81"/>
      <c r="G35" s="81"/>
      <c r="H35" s="81"/>
    </row>
  </sheetData>
  <mergeCells count="49">
    <mergeCell ref="A23:D23"/>
    <mergeCell ref="E23:F23"/>
    <mergeCell ref="G23:H23"/>
    <mergeCell ref="A24:D24"/>
    <mergeCell ref="E24:F24"/>
    <mergeCell ref="G24:H24"/>
    <mergeCell ref="A21:D21"/>
    <mergeCell ref="E21:F21"/>
    <mergeCell ref="G21:H21"/>
    <mergeCell ref="A22:D22"/>
    <mergeCell ref="E22:F22"/>
    <mergeCell ref="G22:H22"/>
    <mergeCell ref="A20:D20"/>
    <mergeCell ref="E20:F20"/>
    <mergeCell ref="G20:H20"/>
    <mergeCell ref="A13:D13"/>
    <mergeCell ref="A14:D14"/>
    <mergeCell ref="E13:F14"/>
    <mergeCell ref="G13:H14"/>
    <mergeCell ref="A15:D16"/>
    <mergeCell ref="E15:F16"/>
    <mergeCell ref="G15:H16"/>
    <mergeCell ref="A18:F18"/>
    <mergeCell ref="G18:H18"/>
    <mergeCell ref="A19:D19"/>
    <mergeCell ref="E19:F19"/>
    <mergeCell ref="G19:H19"/>
    <mergeCell ref="A12:D12"/>
    <mergeCell ref="E11:F12"/>
    <mergeCell ref="G11:H12"/>
    <mergeCell ref="A5:D5"/>
    <mergeCell ref="A6:D6"/>
    <mergeCell ref="E5:F6"/>
    <mergeCell ref="G5:H6"/>
    <mergeCell ref="A7:D7"/>
    <mergeCell ref="A8:D8"/>
    <mergeCell ref="E7:F8"/>
    <mergeCell ref="G7:H8"/>
    <mergeCell ref="A9:D9"/>
    <mergeCell ref="A10:D10"/>
    <mergeCell ref="E9:F10"/>
    <mergeCell ref="G9:H10"/>
    <mergeCell ref="A11:D11"/>
    <mergeCell ref="A1:F1"/>
    <mergeCell ref="G1:H1"/>
    <mergeCell ref="A3:H3"/>
    <mergeCell ref="A4:D4"/>
    <mergeCell ref="E4:F4"/>
    <mergeCell ref="G4:H4"/>
  </mergeCells>
  <phoneticPr fontId="3"/>
  <printOptions horizontalCentered="1"/>
  <pageMargins left="0.31496062992125984" right="0.31496062992125984" top="0.39370078740157483" bottom="0.39370078740157483" header="0.19685039370078741" footer="0.19685039370078741"/>
  <pageSetup paperSize="9" fitToHeight="0" orientation="landscape" r:id="rId1"/>
  <headerFooter scaleWithDoc="0" alignWithMargins="0">
    <oddFooter xml:space="preserve">&amp;R&amp;"Meiryo UI,標準"&amp;8&amp;P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D0E6A-7A34-4329-867F-21AFFDD4723E}">
  <sheetPr>
    <tabColor rgb="FFDCECF3"/>
    <pageSetUpPr fitToPage="1"/>
  </sheetPr>
  <dimension ref="A1:H27"/>
  <sheetViews>
    <sheetView view="pageBreakPreview" zoomScaleNormal="100" zoomScaleSheetLayoutView="100" workbookViewId="0">
      <selection sqref="A1:I1"/>
    </sheetView>
  </sheetViews>
  <sheetFormatPr defaultColWidth="9" defaultRowHeight="15.75" x14ac:dyDescent="0.15"/>
  <cols>
    <col min="1" max="4" width="12" style="3" customWidth="1"/>
    <col min="5" max="6" width="12.375" style="3" customWidth="1"/>
    <col min="7" max="8" width="13" style="3" customWidth="1"/>
    <col min="9" max="50" width="9" style="3" customWidth="1"/>
    <col min="51" max="16384" width="9" style="3"/>
  </cols>
  <sheetData>
    <row r="1" spans="1:8" ht="30.95" customHeight="1" thickBot="1" x14ac:dyDescent="0.2">
      <c r="A1" s="458" t="s">
        <v>1191</v>
      </c>
      <c r="B1" s="458"/>
      <c r="C1" s="458"/>
      <c r="D1" s="458"/>
      <c r="E1" s="458"/>
      <c r="F1" s="458"/>
      <c r="G1" s="395" t="s">
        <v>161</v>
      </c>
      <c r="H1" s="395"/>
    </row>
    <row r="2" spans="1:8" x14ac:dyDescent="0.15">
      <c r="A2" s="107"/>
      <c r="B2" s="107"/>
      <c r="C2" s="107"/>
      <c r="D2" s="107"/>
      <c r="E2" s="107"/>
      <c r="F2" s="107"/>
      <c r="G2" s="107"/>
      <c r="H2" s="107"/>
    </row>
    <row r="3" spans="1:8" ht="18.95" customHeight="1" x14ac:dyDescent="0.15">
      <c r="A3" s="459" t="s">
        <v>1186</v>
      </c>
      <c r="B3" s="459"/>
      <c r="C3" s="459"/>
      <c r="D3" s="459"/>
      <c r="E3" s="459"/>
      <c r="F3" s="459"/>
      <c r="G3" s="459"/>
      <c r="H3" s="459"/>
    </row>
    <row r="4" spans="1:8" ht="27" customHeight="1" x14ac:dyDescent="0.15">
      <c r="A4" s="460"/>
      <c r="B4" s="460"/>
      <c r="C4" s="460"/>
      <c r="D4" s="460"/>
      <c r="E4" s="461" t="s">
        <v>614</v>
      </c>
      <c r="F4" s="461"/>
      <c r="G4" s="461" t="s">
        <v>615</v>
      </c>
      <c r="H4" s="461"/>
    </row>
    <row r="5" spans="1:8" ht="12.95" customHeight="1" x14ac:dyDescent="0.15">
      <c r="A5" s="465" t="s">
        <v>811</v>
      </c>
      <c r="B5" s="465"/>
      <c r="C5" s="465"/>
      <c r="D5" s="465"/>
      <c r="E5" s="467">
        <v>1870</v>
      </c>
      <c r="F5" s="467"/>
      <c r="G5" s="467">
        <v>858</v>
      </c>
      <c r="H5" s="467"/>
    </row>
    <row r="6" spans="1:8" ht="10.5" customHeight="1" x14ac:dyDescent="0.15">
      <c r="A6" s="466" t="s">
        <v>1228</v>
      </c>
      <c r="B6" s="466"/>
      <c r="C6" s="466"/>
      <c r="D6" s="466"/>
      <c r="E6" s="468"/>
      <c r="F6" s="468"/>
      <c r="G6" s="468"/>
      <c r="H6" s="468"/>
    </row>
    <row r="7" spans="1:8" ht="12.95" customHeight="1" x14ac:dyDescent="0.15">
      <c r="A7" s="486" t="s">
        <v>1229</v>
      </c>
      <c r="B7" s="486"/>
      <c r="C7" s="462" t="s">
        <v>1184</v>
      </c>
      <c r="D7" s="462"/>
      <c r="E7" s="463">
        <v>16</v>
      </c>
      <c r="F7" s="463"/>
      <c r="G7" s="463">
        <v>5</v>
      </c>
      <c r="H7" s="463"/>
    </row>
    <row r="8" spans="1:8" ht="10.5" customHeight="1" x14ac:dyDescent="0.15">
      <c r="A8" s="487"/>
      <c r="B8" s="487"/>
      <c r="C8" s="68" t="s">
        <v>1187</v>
      </c>
      <c r="D8" s="86"/>
      <c r="E8" s="464"/>
      <c r="F8" s="464"/>
      <c r="G8" s="464"/>
      <c r="H8" s="464"/>
    </row>
    <row r="9" spans="1:8" ht="12.95" customHeight="1" x14ac:dyDescent="0.15">
      <c r="A9" s="487"/>
      <c r="B9" s="487"/>
      <c r="C9" s="111" t="s">
        <v>1185</v>
      </c>
      <c r="D9" s="111"/>
      <c r="E9" s="479">
        <v>17</v>
      </c>
      <c r="F9" s="479"/>
      <c r="G9" s="479">
        <v>8</v>
      </c>
      <c r="H9" s="479"/>
    </row>
    <row r="10" spans="1:8" ht="10.5" customHeight="1" x14ac:dyDescent="0.15">
      <c r="A10" s="488"/>
      <c r="B10" s="488"/>
      <c r="C10" s="84" t="s">
        <v>1188</v>
      </c>
      <c r="D10" s="84"/>
      <c r="E10" s="480"/>
      <c r="F10" s="480"/>
      <c r="G10" s="480"/>
      <c r="H10" s="480"/>
    </row>
    <row r="11" spans="1:8" ht="12.95" customHeight="1" x14ac:dyDescent="0.15">
      <c r="A11" s="462" t="s">
        <v>812</v>
      </c>
      <c r="B11" s="462"/>
      <c r="C11" s="462"/>
      <c r="D11" s="462"/>
      <c r="E11" s="481">
        <v>1665000</v>
      </c>
      <c r="F11" s="481"/>
      <c r="G11" s="481">
        <v>740000</v>
      </c>
      <c r="H11" s="481"/>
    </row>
    <row r="12" spans="1:8" ht="10.5" customHeight="1" x14ac:dyDescent="0.15">
      <c r="A12" s="471" t="s">
        <v>813</v>
      </c>
      <c r="B12" s="471"/>
      <c r="C12" s="471"/>
      <c r="D12" s="471"/>
      <c r="E12" s="482"/>
      <c r="F12" s="482"/>
      <c r="G12" s="482"/>
      <c r="H12" s="482"/>
    </row>
    <row r="13" spans="1:8" ht="12.95" customHeight="1" x14ac:dyDescent="0.15">
      <c r="A13" s="465" t="s">
        <v>814</v>
      </c>
      <c r="B13" s="465"/>
      <c r="C13" s="465"/>
      <c r="D13" s="465"/>
      <c r="E13" s="479" t="s">
        <v>4</v>
      </c>
      <c r="F13" s="479"/>
      <c r="G13" s="479" t="s">
        <v>28</v>
      </c>
      <c r="H13" s="479"/>
    </row>
    <row r="14" spans="1:8" ht="10.5" customHeight="1" x14ac:dyDescent="0.15">
      <c r="A14" s="470" t="s">
        <v>815</v>
      </c>
      <c r="B14" s="470"/>
      <c r="C14" s="470"/>
      <c r="D14" s="470"/>
      <c r="E14" s="483"/>
      <c r="F14" s="483"/>
      <c r="G14" s="483"/>
      <c r="H14" s="483"/>
    </row>
    <row r="15" spans="1:8" ht="21.95" customHeight="1" x14ac:dyDescent="0.15">
      <c r="A15" s="107"/>
      <c r="B15" s="107"/>
      <c r="C15" s="107"/>
      <c r="D15" s="107"/>
      <c r="E15" s="106"/>
      <c r="F15" s="106"/>
      <c r="G15" s="106"/>
      <c r="H15" s="106"/>
    </row>
    <row r="16" spans="1:8" ht="21.95" customHeight="1" x14ac:dyDescent="0.15">
      <c r="A16" s="459" t="s">
        <v>767</v>
      </c>
      <c r="B16" s="459"/>
      <c r="C16" s="459"/>
      <c r="D16" s="459"/>
      <c r="E16" s="459"/>
      <c r="F16" s="459"/>
      <c r="G16" s="469"/>
      <c r="H16" s="469"/>
    </row>
    <row r="17" spans="1:8" ht="27" customHeight="1" x14ac:dyDescent="0.15">
      <c r="A17" s="472" t="s">
        <v>745</v>
      </c>
      <c r="B17" s="472"/>
      <c r="C17" s="472"/>
      <c r="D17" s="472"/>
      <c r="E17" s="472" t="s">
        <v>746</v>
      </c>
      <c r="F17" s="472"/>
      <c r="G17" s="472" t="s">
        <v>747</v>
      </c>
      <c r="H17" s="472"/>
    </row>
    <row r="18" spans="1:8" ht="21" customHeight="1" x14ac:dyDescent="0.15">
      <c r="A18" s="473" t="s">
        <v>616</v>
      </c>
      <c r="B18" s="473"/>
      <c r="C18" s="473"/>
      <c r="D18" s="473"/>
      <c r="E18" s="474">
        <v>2006</v>
      </c>
      <c r="F18" s="474"/>
      <c r="G18" s="474" t="s">
        <v>617</v>
      </c>
      <c r="H18" s="474"/>
    </row>
    <row r="19" spans="1:8" ht="21" customHeight="1" x14ac:dyDescent="0.15">
      <c r="A19" s="475" t="s">
        <v>618</v>
      </c>
      <c r="B19" s="475"/>
      <c r="C19" s="475"/>
      <c r="D19" s="475"/>
      <c r="E19" s="476">
        <v>2008</v>
      </c>
      <c r="F19" s="476"/>
      <c r="G19" s="476" t="s">
        <v>619</v>
      </c>
      <c r="H19" s="476"/>
    </row>
    <row r="20" spans="1:8" ht="21" customHeight="1" x14ac:dyDescent="0.15">
      <c r="A20" s="477" t="s">
        <v>620</v>
      </c>
      <c r="B20" s="477"/>
      <c r="C20" s="477"/>
      <c r="D20" s="477"/>
      <c r="E20" s="478">
        <v>2009</v>
      </c>
      <c r="F20" s="478"/>
      <c r="G20" s="478" t="s">
        <v>619</v>
      </c>
      <c r="H20" s="478"/>
    </row>
    <row r="21" spans="1:8" ht="21" customHeight="1" x14ac:dyDescent="0.15">
      <c r="A21" s="475" t="s">
        <v>621</v>
      </c>
      <c r="B21" s="475"/>
      <c r="C21" s="475"/>
      <c r="D21" s="475"/>
      <c r="E21" s="476">
        <v>2014</v>
      </c>
      <c r="F21" s="476"/>
      <c r="G21" s="476" t="s">
        <v>619</v>
      </c>
      <c r="H21" s="476"/>
    </row>
    <row r="22" spans="1:8" ht="21" customHeight="1" x14ac:dyDescent="0.15">
      <c r="A22" s="477" t="s">
        <v>622</v>
      </c>
      <c r="B22" s="477"/>
      <c r="C22" s="477"/>
      <c r="D22" s="477"/>
      <c r="E22" s="478">
        <v>2016</v>
      </c>
      <c r="F22" s="478"/>
      <c r="G22" s="478" t="s">
        <v>619</v>
      </c>
      <c r="H22" s="478"/>
    </row>
    <row r="23" spans="1:8" ht="21" customHeight="1" x14ac:dyDescent="0.15">
      <c r="A23" s="475" t="s">
        <v>623</v>
      </c>
      <c r="B23" s="475"/>
      <c r="C23" s="475"/>
      <c r="D23" s="475"/>
      <c r="E23" s="476">
        <v>2016</v>
      </c>
      <c r="F23" s="476"/>
      <c r="G23" s="476" t="s">
        <v>619</v>
      </c>
      <c r="H23" s="476"/>
    </row>
    <row r="24" spans="1:8" ht="21" customHeight="1" x14ac:dyDescent="0.15">
      <c r="A24" s="477" t="s">
        <v>624</v>
      </c>
      <c r="B24" s="477"/>
      <c r="C24" s="477"/>
      <c r="D24" s="477"/>
      <c r="E24" s="478">
        <v>2018</v>
      </c>
      <c r="F24" s="478"/>
      <c r="G24" s="478" t="s">
        <v>625</v>
      </c>
      <c r="H24" s="478"/>
    </row>
    <row r="25" spans="1:8" ht="21" customHeight="1" x14ac:dyDescent="0.15">
      <c r="A25" s="475" t="s">
        <v>626</v>
      </c>
      <c r="B25" s="475"/>
      <c r="C25" s="475"/>
      <c r="D25" s="475"/>
      <c r="E25" s="476">
        <v>2022</v>
      </c>
      <c r="F25" s="476"/>
      <c r="G25" s="476" t="s">
        <v>627</v>
      </c>
      <c r="H25" s="476"/>
    </row>
    <row r="26" spans="1:8" ht="21" customHeight="1" x14ac:dyDescent="0.15">
      <c r="A26" s="477" t="s">
        <v>628</v>
      </c>
      <c r="B26" s="477"/>
      <c r="C26" s="477"/>
      <c r="D26" s="477"/>
      <c r="E26" s="478">
        <v>2023</v>
      </c>
      <c r="F26" s="478"/>
      <c r="G26" s="478" t="s">
        <v>625</v>
      </c>
      <c r="H26" s="478"/>
    </row>
    <row r="27" spans="1:8" ht="21" customHeight="1" x14ac:dyDescent="0.15">
      <c r="A27" s="484" t="s">
        <v>629</v>
      </c>
      <c r="B27" s="484"/>
      <c r="C27" s="484"/>
      <c r="D27" s="484"/>
      <c r="E27" s="485">
        <v>2024</v>
      </c>
      <c r="F27" s="485"/>
      <c r="G27" s="485" t="s">
        <v>627</v>
      </c>
      <c r="H27" s="485"/>
    </row>
  </sheetData>
  <mergeCells count="59">
    <mergeCell ref="A27:D27"/>
    <mergeCell ref="E27:F27"/>
    <mergeCell ref="G27:H27"/>
    <mergeCell ref="A7:B10"/>
    <mergeCell ref="A25:D25"/>
    <mergeCell ref="E25:F25"/>
    <mergeCell ref="G25:H25"/>
    <mergeCell ref="A26:D26"/>
    <mergeCell ref="E26:F26"/>
    <mergeCell ref="G26:H26"/>
    <mergeCell ref="A23:D23"/>
    <mergeCell ref="E23:F23"/>
    <mergeCell ref="G23:H23"/>
    <mergeCell ref="A24:D24"/>
    <mergeCell ref="E24:F24"/>
    <mergeCell ref="G24:H24"/>
    <mergeCell ref="G9:H10"/>
    <mergeCell ref="A11:D11"/>
    <mergeCell ref="E11:F12"/>
    <mergeCell ref="G11:H12"/>
    <mergeCell ref="E13:F14"/>
    <mergeCell ref="G13:H14"/>
    <mergeCell ref="E9:F10"/>
    <mergeCell ref="A21:D21"/>
    <mergeCell ref="E21:F21"/>
    <mergeCell ref="G21:H21"/>
    <mergeCell ref="A22:D22"/>
    <mergeCell ref="E22:F22"/>
    <mergeCell ref="G22:H22"/>
    <mergeCell ref="A19:D19"/>
    <mergeCell ref="E19:F19"/>
    <mergeCell ref="G19:H19"/>
    <mergeCell ref="A20:D20"/>
    <mergeCell ref="E20:F20"/>
    <mergeCell ref="G20:H20"/>
    <mergeCell ref="A17:D17"/>
    <mergeCell ref="E17:F17"/>
    <mergeCell ref="G17:H17"/>
    <mergeCell ref="A18:D18"/>
    <mergeCell ref="E18:F18"/>
    <mergeCell ref="G18:H18"/>
    <mergeCell ref="G16:H16"/>
    <mergeCell ref="A16:F16"/>
    <mergeCell ref="A13:D13"/>
    <mergeCell ref="A14:D14"/>
    <mergeCell ref="A12:D12"/>
    <mergeCell ref="C7:D7"/>
    <mergeCell ref="E7:F8"/>
    <mergeCell ref="G7:H8"/>
    <mergeCell ref="A5:D5"/>
    <mergeCell ref="A6:D6"/>
    <mergeCell ref="E5:F6"/>
    <mergeCell ref="G5:H6"/>
    <mergeCell ref="A1:F1"/>
    <mergeCell ref="G1:H1"/>
    <mergeCell ref="A3:H3"/>
    <mergeCell ref="A4:D4"/>
    <mergeCell ref="E4:F4"/>
    <mergeCell ref="G4:H4"/>
  </mergeCells>
  <phoneticPr fontId="3"/>
  <printOptions horizontalCentered="1"/>
  <pageMargins left="0.31496062992125984" right="0.31496062992125984" top="0.39370078740157483" bottom="0.39370078740157483" header="0.19685039370078741" footer="0.19685039370078741"/>
  <pageSetup paperSize="9" fitToHeight="0" orientation="landscape" r:id="rId1"/>
  <headerFooter scaleWithDoc="0" alignWithMargins="0">
    <oddFooter xml:space="preserve">&amp;R&amp;"Meiryo UI,標準"&amp;8&amp;P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BAD95-DCC6-4C70-A0DB-165A92629C6B}">
  <sheetPr>
    <tabColor rgb="FFDCECF3"/>
    <pageSetUpPr fitToPage="1"/>
  </sheetPr>
  <dimension ref="A1:L30"/>
  <sheetViews>
    <sheetView showGridLines="0" view="pageBreakPreview" zoomScaleNormal="85" zoomScaleSheetLayoutView="100" workbookViewId="0">
      <selection sqref="A1:I1"/>
    </sheetView>
  </sheetViews>
  <sheetFormatPr defaultColWidth="9" defaultRowHeight="14.25" x14ac:dyDescent="0.15"/>
  <cols>
    <col min="1" max="12" width="10.875" style="1" customWidth="1"/>
    <col min="13" max="50" width="9" style="1" customWidth="1"/>
    <col min="51" max="16384" width="9" style="1"/>
  </cols>
  <sheetData>
    <row r="1" spans="1:12" ht="30.95" customHeight="1" x14ac:dyDescent="0.15">
      <c r="A1" s="490" t="s">
        <v>768</v>
      </c>
      <c r="B1" s="490"/>
      <c r="C1" s="490"/>
      <c r="D1" s="490"/>
      <c r="E1" s="490"/>
      <c r="F1" s="490"/>
      <c r="G1" s="490"/>
      <c r="H1" s="490"/>
      <c r="I1" s="490"/>
      <c r="J1" s="491" t="s">
        <v>636</v>
      </c>
      <c r="K1" s="491"/>
      <c r="L1" s="491"/>
    </row>
    <row r="2" spans="1:12" ht="15.75" customHeight="1" x14ac:dyDescent="0.15">
      <c r="A2" s="69"/>
      <c r="B2" s="69"/>
      <c r="C2" s="69"/>
      <c r="D2" s="69"/>
      <c r="E2" s="69"/>
      <c r="F2" s="69"/>
      <c r="G2" s="69"/>
      <c r="H2" s="69"/>
      <c r="I2" s="69"/>
      <c r="J2" s="69"/>
      <c r="K2" s="69"/>
      <c r="L2" s="69"/>
    </row>
    <row r="3" spans="1:12" ht="18.95" customHeight="1" x14ac:dyDescent="0.15">
      <c r="A3" s="489" t="s">
        <v>769</v>
      </c>
      <c r="B3" s="489"/>
      <c r="C3" s="489"/>
      <c r="D3" s="489"/>
      <c r="E3" s="489"/>
      <c r="F3" s="489"/>
      <c r="G3" s="489"/>
      <c r="H3" s="489"/>
      <c r="I3" s="489"/>
      <c r="J3" s="489"/>
      <c r="K3" s="489"/>
      <c r="L3" s="489"/>
    </row>
    <row r="4" spans="1:12" ht="20.100000000000001" customHeight="1" x14ac:dyDescent="0.15">
      <c r="A4" s="69"/>
      <c r="B4" s="69"/>
      <c r="C4" s="69"/>
      <c r="D4" s="69"/>
      <c r="E4" s="69"/>
      <c r="F4" s="69"/>
      <c r="G4" s="69"/>
      <c r="H4" s="69"/>
      <c r="I4" s="69"/>
      <c r="J4" s="69"/>
      <c r="K4" s="69"/>
      <c r="L4" s="69"/>
    </row>
    <row r="5" spans="1:12" ht="20.100000000000001" customHeight="1" x14ac:dyDescent="0.15">
      <c r="A5" s="69"/>
      <c r="B5" s="69"/>
      <c r="C5" s="69"/>
      <c r="D5" s="69"/>
      <c r="E5" s="69"/>
      <c r="F5" s="69"/>
      <c r="G5" s="69"/>
      <c r="H5" s="69"/>
      <c r="I5" s="69"/>
      <c r="J5" s="69"/>
      <c r="K5" s="69"/>
      <c r="L5" s="69"/>
    </row>
    <row r="6" spans="1:12" ht="20.100000000000001" customHeight="1" x14ac:dyDescent="0.15">
      <c r="A6" s="69"/>
      <c r="B6" s="69"/>
      <c r="C6" s="69"/>
      <c r="D6" s="69"/>
      <c r="E6" s="69"/>
      <c r="F6" s="69"/>
      <c r="G6" s="69"/>
      <c r="H6" s="69"/>
      <c r="I6" s="69"/>
      <c r="J6" s="69"/>
      <c r="K6" s="69"/>
      <c r="L6" s="69"/>
    </row>
    <row r="7" spans="1:12" ht="20.100000000000001" customHeight="1" x14ac:dyDescent="0.15">
      <c r="A7" s="69"/>
      <c r="B7" s="69"/>
      <c r="C7" s="69"/>
      <c r="D7" s="69"/>
      <c r="E7" s="72"/>
      <c r="F7" s="72"/>
      <c r="G7" s="72"/>
      <c r="H7" s="72"/>
      <c r="I7" s="69"/>
      <c r="J7" s="69"/>
      <c r="K7" s="69"/>
      <c r="L7" s="69"/>
    </row>
    <row r="8" spans="1:12" ht="20.100000000000001" customHeight="1" x14ac:dyDescent="0.15">
      <c r="A8" s="69"/>
      <c r="B8" s="69"/>
      <c r="C8" s="69"/>
      <c r="D8" s="69"/>
      <c r="E8" s="72"/>
      <c r="F8" s="72"/>
      <c r="G8" s="72"/>
      <c r="H8" s="72"/>
      <c r="I8" s="69"/>
      <c r="J8" s="69"/>
      <c r="K8" s="69"/>
      <c r="L8" s="69"/>
    </row>
    <row r="9" spans="1:12" ht="20.100000000000001" customHeight="1" x14ac:dyDescent="0.15">
      <c r="A9" s="69"/>
      <c r="B9" s="69"/>
      <c r="C9" s="69"/>
      <c r="D9" s="69"/>
      <c r="E9" s="69"/>
      <c r="F9" s="69"/>
      <c r="G9" s="69"/>
      <c r="H9" s="69"/>
      <c r="I9" s="69"/>
      <c r="J9" s="69"/>
      <c r="K9" s="69"/>
      <c r="L9" s="69"/>
    </row>
    <row r="10" spans="1:12" ht="20.100000000000001" customHeight="1" x14ac:dyDescent="0.15">
      <c r="A10" s="69"/>
      <c r="B10" s="69"/>
      <c r="C10" s="69"/>
      <c r="D10" s="69"/>
      <c r="E10" s="69"/>
      <c r="F10" s="69"/>
      <c r="G10" s="69"/>
      <c r="H10" s="69"/>
      <c r="I10" s="69"/>
      <c r="J10" s="69"/>
      <c r="K10" s="69"/>
      <c r="L10" s="69"/>
    </row>
    <row r="11" spans="1:12" ht="20.100000000000001" customHeight="1" x14ac:dyDescent="0.15">
      <c r="A11" s="69"/>
      <c r="B11" s="69"/>
      <c r="C11" s="69"/>
      <c r="D11" s="69"/>
      <c r="E11" s="69"/>
      <c r="F11" s="69"/>
      <c r="G11" s="69"/>
      <c r="H11" s="69"/>
      <c r="I11" s="69"/>
      <c r="J11" s="69"/>
      <c r="K11" s="69"/>
      <c r="L11" s="69"/>
    </row>
    <row r="12" spans="1:12" ht="20.100000000000001" customHeight="1" x14ac:dyDescent="0.15">
      <c r="A12" s="69"/>
      <c r="B12" s="69"/>
      <c r="C12" s="69"/>
      <c r="D12" s="69"/>
      <c r="E12" s="69"/>
      <c r="F12" s="69"/>
      <c r="G12" s="69"/>
      <c r="H12" s="69"/>
      <c r="I12" s="69"/>
      <c r="J12" s="69"/>
      <c r="K12" s="69"/>
      <c r="L12" s="69"/>
    </row>
    <row r="13" spans="1:12" ht="20.100000000000001" customHeight="1" x14ac:dyDescent="0.15">
      <c r="A13" s="69"/>
      <c r="B13" s="69"/>
      <c r="C13" s="69"/>
      <c r="D13" s="69"/>
      <c r="E13" s="69"/>
      <c r="F13" s="69"/>
      <c r="G13" s="69"/>
      <c r="H13" s="69"/>
      <c r="I13" s="69"/>
      <c r="J13" s="69"/>
      <c r="K13" s="69"/>
      <c r="L13" s="69"/>
    </row>
    <row r="14" spans="1:12" ht="20.100000000000001" customHeight="1" x14ac:dyDescent="0.15">
      <c r="A14" s="69"/>
      <c r="B14" s="69"/>
      <c r="C14" s="69"/>
      <c r="D14" s="69"/>
      <c r="E14" s="69"/>
      <c r="F14" s="69"/>
      <c r="G14" s="69"/>
      <c r="H14" s="69"/>
      <c r="I14" s="69"/>
      <c r="J14" s="69"/>
      <c r="K14" s="69"/>
      <c r="L14" s="69"/>
    </row>
    <row r="15" spans="1:12" ht="20.100000000000001" customHeight="1" x14ac:dyDescent="0.15">
      <c r="A15" s="69"/>
      <c r="B15" s="69"/>
      <c r="C15" s="69"/>
      <c r="D15" s="69"/>
      <c r="E15" s="69"/>
      <c r="F15" s="69"/>
      <c r="G15" s="69"/>
      <c r="H15" s="69"/>
      <c r="I15" s="69"/>
      <c r="J15" s="69"/>
      <c r="K15" s="69"/>
      <c r="L15" s="69"/>
    </row>
    <row r="16" spans="1:12" ht="20.100000000000001" customHeight="1" x14ac:dyDescent="0.15">
      <c r="A16" s="69"/>
      <c r="B16" s="69"/>
      <c r="C16" s="69"/>
      <c r="D16" s="69"/>
      <c r="E16" s="69"/>
      <c r="F16" s="69"/>
      <c r="G16" s="69"/>
      <c r="H16" s="69"/>
      <c r="I16" s="69"/>
      <c r="J16" s="69"/>
      <c r="K16" s="69"/>
      <c r="L16" s="69"/>
    </row>
    <row r="17" spans="1:12" ht="20.100000000000001" customHeight="1" x14ac:dyDescent="0.15">
      <c r="A17" s="69"/>
      <c r="B17" s="69"/>
      <c r="C17" s="69"/>
      <c r="D17" s="69"/>
      <c r="E17" s="69"/>
      <c r="F17" s="69"/>
      <c r="G17" s="69"/>
      <c r="H17" s="69"/>
      <c r="I17" s="69"/>
      <c r="J17" s="69"/>
      <c r="K17" s="69"/>
      <c r="L17" s="69"/>
    </row>
    <row r="18" spans="1:12" ht="20.100000000000001" customHeight="1" x14ac:dyDescent="0.15">
      <c r="A18" s="69"/>
      <c r="B18" s="69"/>
      <c r="C18" s="69"/>
      <c r="D18" s="69"/>
      <c r="E18" s="69"/>
      <c r="F18" s="69"/>
      <c r="G18" s="69"/>
      <c r="H18" s="69"/>
      <c r="I18" s="69"/>
      <c r="J18" s="69"/>
      <c r="K18" s="69"/>
      <c r="L18" s="69"/>
    </row>
    <row r="19" spans="1:12" ht="18.95" customHeight="1" x14ac:dyDescent="0.15">
      <c r="A19" s="489" t="s">
        <v>770</v>
      </c>
      <c r="B19" s="489"/>
      <c r="C19" s="489"/>
      <c r="D19" s="489"/>
      <c r="E19" s="489"/>
      <c r="F19" s="69"/>
      <c r="G19" s="492" t="s">
        <v>771</v>
      </c>
      <c r="H19" s="492"/>
      <c r="I19" s="492"/>
      <c r="J19" s="492"/>
      <c r="K19" s="492"/>
      <c r="L19" s="492"/>
    </row>
    <row r="20" spans="1:12" ht="15" customHeight="1" x14ac:dyDescent="0.15">
      <c r="A20" s="69"/>
      <c r="B20" s="69"/>
      <c r="C20" s="69"/>
      <c r="D20" s="69"/>
      <c r="E20" s="69"/>
      <c r="F20" s="69"/>
      <c r="G20" s="69"/>
      <c r="H20" s="69"/>
      <c r="I20" s="69"/>
      <c r="J20" s="69"/>
      <c r="K20" s="69"/>
      <c r="L20" s="69"/>
    </row>
    <row r="21" spans="1:12" ht="15" customHeight="1" x14ac:dyDescent="0.15">
      <c r="A21" s="69"/>
      <c r="B21" s="69"/>
      <c r="C21" s="69"/>
      <c r="D21" s="69"/>
      <c r="E21" s="69"/>
      <c r="F21" s="69"/>
      <c r="G21" s="69"/>
      <c r="H21" s="69"/>
      <c r="I21" s="69"/>
      <c r="J21" s="69"/>
      <c r="K21" s="69"/>
      <c r="L21" s="69"/>
    </row>
    <row r="22" spans="1:12" ht="15" customHeight="1" x14ac:dyDescent="0.15">
      <c r="A22" s="69"/>
      <c r="B22" s="69"/>
      <c r="C22" s="69"/>
      <c r="D22" s="69"/>
      <c r="E22" s="69"/>
      <c r="F22" s="69"/>
      <c r="G22" s="69"/>
      <c r="H22" s="69"/>
      <c r="I22" s="69"/>
      <c r="J22" s="69"/>
      <c r="K22" s="69"/>
      <c r="L22" s="69"/>
    </row>
    <row r="23" spans="1:12" ht="15" customHeight="1" x14ac:dyDescent="0.15">
      <c r="A23" s="69"/>
      <c r="B23" s="69"/>
      <c r="C23" s="69"/>
      <c r="D23" s="69"/>
      <c r="E23" s="69"/>
      <c r="F23" s="69"/>
      <c r="G23" s="69"/>
      <c r="H23" s="69"/>
      <c r="I23" s="69"/>
      <c r="J23" s="69"/>
      <c r="K23" s="69"/>
      <c r="L23" s="69"/>
    </row>
    <row r="24" spans="1:12" ht="15" customHeight="1" x14ac:dyDescent="0.15">
      <c r="A24" s="69"/>
      <c r="B24" s="69"/>
      <c r="C24" s="69"/>
      <c r="D24" s="69"/>
      <c r="E24" s="69"/>
      <c r="F24" s="69"/>
      <c r="G24" s="69"/>
      <c r="H24" s="69"/>
      <c r="I24" s="69"/>
      <c r="J24" s="69"/>
      <c r="K24" s="69"/>
      <c r="L24" s="69"/>
    </row>
    <row r="25" spans="1:12" ht="15" customHeight="1" x14ac:dyDescent="0.15">
      <c r="A25" s="69"/>
      <c r="B25" s="69"/>
      <c r="C25" s="69"/>
      <c r="D25" s="69"/>
      <c r="E25" s="69"/>
      <c r="F25" s="69"/>
      <c r="G25" s="69"/>
      <c r="H25" s="69"/>
      <c r="I25" s="69"/>
      <c r="J25" s="69"/>
      <c r="K25" s="69"/>
      <c r="L25" s="69"/>
    </row>
    <row r="26" spans="1:12" ht="15" customHeight="1" x14ac:dyDescent="0.15">
      <c r="A26" s="69"/>
      <c r="B26" s="69"/>
      <c r="C26" s="69"/>
      <c r="D26" s="69"/>
      <c r="E26" s="69"/>
      <c r="F26" s="69"/>
      <c r="G26" s="69"/>
      <c r="H26" s="69"/>
      <c r="I26" s="69"/>
      <c r="J26" s="69"/>
      <c r="K26" s="69"/>
      <c r="L26" s="69"/>
    </row>
    <row r="27" spans="1:12" ht="15" customHeight="1" x14ac:dyDescent="0.15">
      <c r="A27" s="69"/>
      <c r="B27" s="69"/>
      <c r="C27" s="69"/>
      <c r="D27" s="69"/>
      <c r="E27" s="69"/>
      <c r="F27" s="69"/>
      <c r="G27" s="69"/>
      <c r="H27" s="69"/>
      <c r="I27" s="69"/>
      <c r="J27" s="69"/>
      <c r="K27" s="69"/>
      <c r="L27" s="69"/>
    </row>
    <row r="28" spans="1:12" ht="15" customHeight="1" x14ac:dyDescent="0.15">
      <c r="A28" s="69"/>
      <c r="B28" s="69"/>
      <c r="C28" s="69"/>
      <c r="D28" s="69"/>
      <c r="E28" s="69"/>
      <c r="F28" s="69"/>
      <c r="G28" s="69"/>
      <c r="H28" s="69"/>
      <c r="I28" s="69"/>
      <c r="J28" s="69"/>
      <c r="K28" s="69"/>
      <c r="L28" s="69"/>
    </row>
    <row r="29" spans="1:12" ht="15" customHeight="1" x14ac:dyDescent="0.15">
      <c r="A29" s="69"/>
      <c r="B29" s="69"/>
      <c r="C29" s="69"/>
      <c r="D29" s="69"/>
      <c r="E29" s="69"/>
      <c r="F29" s="69"/>
      <c r="G29" s="69"/>
      <c r="H29" s="69"/>
      <c r="I29" s="69"/>
      <c r="J29" s="69"/>
      <c r="K29" s="69"/>
      <c r="L29" s="69"/>
    </row>
    <row r="30" spans="1:12" ht="15" customHeight="1" x14ac:dyDescent="0.15">
      <c r="A30" s="69"/>
      <c r="B30" s="69"/>
      <c r="C30" s="69"/>
      <c r="D30" s="69"/>
      <c r="E30" s="69"/>
      <c r="F30" s="69"/>
      <c r="G30" s="69"/>
      <c r="H30" s="69"/>
      <c r="I30" s="69"/>
      <c r="J30" s="69"/>
      <c r="K30" s="69"/>
      <c r="L30" s="69"/>
    </row>
  </sheetData>
  <mergeCells count="5">
    <mergeCell ref="A19:E19"/>
    <mergeCell ref="A1:I1"/>
    <mergeCell ref="J1:L1"/>
    <mergeCell ref="A3:L3"/>
    <mergeCell ref="G19:L19"/>
  </mergeCells>
  <phoneticPr fontId="3"/>
  <printOptions horizontalCentered="1"/>
  <pageMargins left="0.31496062992125984" right="0.31496062992125984" top="0.39370078740157483" bottom="0.39370078740157483" header="0.19685039370078741" footer="0.19685039370078741"/>
  <pageSetup paperSize="9" fitToHeight="0" orientation="landscape" r:id="rId1"/>
  <headerFooter scaleWithDoc="0" alignWithMargins="0">
    <oddFooter xml:space="preserve">&amp;R&amp;"Meiryo UI,標準"&amp;8&amp;P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3E9B7-3017-41BA-851F-347317580860}">
  <sheetPr>
    <tabColor rgb="FFDCECF3"/>
    <pageSetUpPr fitToPage="1"/>
  </sheetPr>
  <dimension ref="A1:AY67"/>
  <sheetViews>
    <sheetView view="pageBreakPreview" zoomScaleNormal="100" zoomScaleSheetLayoutView="100" workbookViewId="0">
      <selection sqref="A1:I1"/>
    </sheetView>
  </sheetViews>
  <sheetFormatPr defaultColWidth="9" defaultRowHeight="15.75" x14ac:dyDescent="0.15"/>
  <cols>
    <col min="1" max="5" width="10.875" style="3" customWidth="1"/>
    <col min="6" max="6" width="15.125" style="3" customWidth="1"/>
    <col min="7" max="8" width="10.875" style="3" customWidth="1"/>
    <col min="9" max="9" width="9.125" style="3" customWidth="1"/>
    <col min="10" max="12" width="10.875" style="3" customWidth="1"/>
    <col min="13" max="49" width="9" style="3" customWidth="1"/>
    <col min="50" max="16384" width="9" style="3"/>
  </cols>
  <sheetData>
    <row r="1" spans="1:12" ht="30.95" customHeight="1" thickBot="1" x14ac:dyDescent="0.2">
      <c r="A1" s="458" t="s">
        <v>1192</v>
      </c>
      <c r="B1" s="458"/>
      <c r="C1" s="458"/>
      <c r="D1" s="458"/>
      <c r="E1" s="458"/>
      <c r="F1" s="458"/>
      <c r="G1" s="458"/>
      <c r="H1" s="458"/>
      <c r="I1" s="458"/>
      <c r="J1" s="395" t="s">
        <v>1190</v>
      </c>
      <c r="K1" s="395"/>
      <c r="L1" s="395"/>
    </row>
    <row r="2" spans="1:12" x14ac:dyDescent="0.15">
      <c r="A2" s="115"/>
      <c r="B2" s="115"/>
      <c r="C2" s="115"/>
      <c r="D2" s="115"/>
      <c r="E2" s="115"/>
      <c r="F2" s="115"/>
      <c r="G2" s="115"/>
      <c r="H2" s="115"/>
      <c r="I2" s="115"/>
      <c r="J2" s="115"/>
      <c r="K2" s="115"/>
      <c r="L2" s="115"/>
    </row>
    <row r="3" spans="1:12" ht="18.95" customHeight="1" x14ac:dyDescent="0.15">
      <c r="A3" s="459" t="s">
        <v>772</v>
      </c>
      <c r="B3" s="459"/>
      <c r="C3" s="459"/>
      <c r="D3" s="459"/>
      <c r="E3" s="459"/>
      <c r="F3" s="459"/>
      <c r="G3" s="459"/>
      <c r="H3" s="459"/>
      <c r="I3" s="459"/>
      <c r="J3" s="459"/>
      <c r="K3" s="459"/>
      <c r="L3" s="459"/>
    </row>
    <row r="4" spans="1:12" ht="27" customHeight="1" x14ac:dyDescent="0.15">
      <c r="A4" s="461" t="s">
        <v>630</v>
      </c>
      <c r="B4" s="461"/>
      <c r="C4" s="461"/>
      <c r="D4" s="461" t="s">
        <v>164</v>
      </c>
      <c r="E4" s="461"/>
      <c r="F4" s="461" t="s">
        <v>165</v>
      </c>
      <c r="G4" s="461"/>
      <c r="H4" s="461"/>
      <c r="I4" s="495" t="s">
        <v>748</v>
      </c>
      <c r="J4" s="495"/>
      <c r="K4" s="461" t="s">
        <v>631</v>
      </c>
      <c r="L4" s="461"/>
    </row>
    <row r="5" spans="1:12" ht="12.95" customHeight="1" x14ac:dyDescent="0.15">
      <c r="A5" s="493" t="s">
        <v>3</v>
      </c>
      <c r="B5" s="493"/>
      <c r="C5" s="493"/>
      <c r="D5" s="493" t="s">
        <v>816</v>
      </c>
      <c r="E5" s="493"/>
      <c r="F5" s="493" t="s">
        <v>4</v>
      </c>
      <c r="G5" s="493"/>
      <c r="H5" s="493"/>
      <c r="I5" s="497">
        <v>0.1</v>
      </c>
      <c r="J5" s="497"/>
      <c r="K5" s="499">
        <v>2000</v>
      </c>
      <c r="L5" s="499"/>
    </row>
    <row r="6" spans="1:12" ht="10.5" customHeight="1" x14ac:dyDescent="0.15">
      <c r="A6" s="494" t="s">
        <v>817</v>
      </c>
      <c r="B6" s="494"/>
      <c r="C6" s="494"/>
      <c r="D6" s="494" t="s">
        <v>818</v>
      </c>
      <c r="E6" s="494"/>
      <c r="F6" s="496"/>
      <c r="G6" s="496"/>
      <c r="H6" s="496"/>
      <c r="I6" s="498"/>
      <c r="J6" s="498"/>
      <c r="K6" s="500"/>
      <c r="L6" s="500"/>
    </row>
    <row r="7" spans="1:12" ht="12.95" customHeight="1" x14ac:dyDescent="0.15">
      <c r="A7" s="465" t="s">
        <v>6</v>
      </c>
      <c r="B7" s="465"/>
      <c r="C7" s="465"/>
      <c r="D7" s="465" t="s">
        <v>5</v>
      </c>
      <c r="E7" s="465"/>
      <c r="F7" s="465" t="s">
        <v>4</v>
      </c>
      <c r="G7" s="465"/>
      <c r="H7" s="465"/>
      <c r="I7" s="509">
        <v>1.2500000000000001E-2</v>
      </c>
      <c r="J7" s="509"/>
      <c r="K7" s="524">
        <v>2009</v>
      </c>
      <c r="L7" s="524"/>
    </row>
    <row r="8" spans="1:12" ht="10.5" customHeight="1" x14ac:dyDescent="0.15">
      <c r="A8" s="466" t="s">
        <v>819</v>
      </c>
      <c r="B8" s="466"/>
      <c r="C8" s="466"/>
      <c r="D8" s="466" t="s">
        <v>820</v>
      </c>
      <c r="E8" s="466"/>
      <c r="F8" s="516"/>
      <c r="G8" s="516"/>
      <c r="H8" s="516"/>
      <c r="I8" s="510"/>
      <c r="J8" s="510"/>
      <c r="K8" s="525"/>
      <c r="L8" s="525"/>
    </row>
    <row r="9" spans="1:12" ht="12.95" customHeight="1" x14ac:dyDescent="0.15">
      <c r="A9" s="493" t="s">
        <v>8</v>
      </c>
      <c r="B9" s="493"/>
      <c r="C9" s="493"/>
      <c r="D9" s="493" t="s">
        <v>5</v>
      </c>
      <c r="E9" s="493"/>
      <c r="F9" s="493" t="s">
        <v>7</v>
      </c>
      <c r="G9" s="493"/>
      <c r="H9" s="493"/>
      <c r="I9" s="520">
        <v>1.2E-2</v>
      </c>
      <c r="J9" s="520"/>
      <c r="K9" s="522">
        <v>2012</v>
      </c>
      <c r="L9" s="522"/>
    </row>
    <row r="10" spans="1:12" ht="10.5" customHeight="1" x14ac:dyDescent="0.15">
      <c r="A10" s="494" t="s">
        <v>821</v>
      </c>
      <c r="B10" s="494"/>
      <c r="C10" s="494"/>
      <c r="D10" s="494" t="s">
        <v>820</v>
      </c>
      <c r="E10" s="494"/>
      <c r="F10" s="494" t="s">
        <v>822</v>
      </c>
      <c r="G10" s="494"/>
      <c r="H10" s="494"/>
      <c r="I10" s="521"/>
      <c r="J10" s="521"/>
      <c r="K10" s="523"/>
      <c r="L10" s="523"/>
    </row>
    <row r="11" spans="1:12" ht="12.95" customHeight="1" x14ac:dyDescent="0.15">
      <c r="A11" s="465" t="s">
        <v>9</v>
      </c>
      <c r="B11" s="465"/>
      <c r="C11" s="465"/>
      <c r="D11" s="465" t="s">
        <v>11</v>
      </c>
      <c r="E11" s="465"/>
      <c r="F11" s="465" t="s">
        <v>10</v>
      </c>
      <c r="G11" s="465"/>
      <c r="H11" s="465"/>
      <c r="I11" s="501">
        <v>1</v>
      </c>
      <c r="J11" s="501"/>
      <c r="K11" s="479">
        <v>2018</v>
      </c>
      <c r="L11" s="479"/>
    </row>
    <row r="12" spans="1:12" ht="10.5" customHeight="1" x14ac:dyDescent="0.15">
      <c r="A12" s="513" t="s">
        <v>823</v>
      </c>
      <c r="B12" s="513"/>
      <c r="C12" s="513"/>
      <c r="D12" s="513" t="s">
        <v>825</v>
      </c>
      <c r="E12" s="513"/>
      <c r="F12" s="513" t="s">
        <v>824</v>
      </c>
      <c r="G12" s="513"/>
      <c r="H12" s="513"/>
      <c r="I12" s="519"/>
      <c r="J12" s="519"/>
      <c r="K12" s="483"/>
      <c r="L12" s="483"/>
    </row>
    <row r="13" spans="1:12" ht="22.5" customHeight="1" x14ac:dyDescent="0.15">
      <c r="A13" s="115"/>
      <c r="B13" s="115"/>
      <c r="C13" s="115"/>
      <c r="D13" s="115"/>
      <c r="E13" s="115"/>
      <c r="F13" s="115"/>
      <c r="G13" s="116"/>
      <c r="H13" s="116"/>
      <c r="I13" s="117"/>
      <c r="J13" s="117"/>
      <c r="K13" s="115"/>
      <c r="L13" s="115"/>
    </row>
    <row r="14" spans="1:12" x14ac:dyDescent="0.15">
      <c r="A14" s="459" t="s">
        <v>773</v>
      </c>
      <c r="B14" s="459"/>
      <c r="C14" s="459"/>
      <c r="D14" s="459"/>
      <c r="E14" s="459"/>
      <c r="F14" s="459"/>
      <c r="G14" s="459"/>
      <c r="H14" s="459"/>
      <c r="I14" s="459"/>
      <c r="J14" s="459"/>
      <c r="K14" s="459"/>
      <c r="L14" s="459"/>
    </row>
    <row r="15" spans="1:12" ht="27" customHeight="1" x14ac:dyDescent="0.15">
      <c r="A15" s="461" t="s">
        <v>630</v>
      </c>
      <c r="B15" s="461"/>
      <c r="C15" s="461"/>
      <c r="D15" s="461" t="s">
        <v>164</v>
      </c>
      <c r="E15" s="461"/>
      <c r="F15" s="461" t="s">
        <v>165</v>
      </c>
      <c r="G15" s="461"/>
      <c r="H15" s="461"/>
      <c r="I15" s="495" t="s">
        <v>748</v>
      </c>
      <c r="J15" s="495"/>
      <c r="K15" s="461" t="s">
        <v>631</v>
      </c>
      <c r="L15" s="461"/>
    </row>
    <row r="16" spans="1:12" ht="12.95" customHeight="1" x14ac:dyDescent="0.15">
      <c r="A16" s="465" t="s">
        <v>826</v>
      </c>
      <c r="B16" s="465"/>
      <c r="C16" s="465"/>
      <c r="D16" s="465" t="s">
        <v>11</v>
      </c>
      <c r="E16" s="465"/>
      <c r="F16" s="465" t="s">
        <v>827</v>
      </c>
      <c r="G16" s="465"/>
      <c r="H16" s="465"/>
      <c r="I16" s="514">
        <v>0.1081</v>
      </c>
      <c r="J16" s="514"/>
      <c r="K16" s="479">
        <v>2008</v>
      </c>
      <c r="L16" s="479"/>
    </row>
    <row r="17" spans="1:51" ht="10.5" customHeight="1" x14ac:dyDescent="0.15">
      <c r="A17" s="466" t="s">
        <v>828</v>
      </c>
      <c r="B17" s="466"/>
      <c r="C17" s="466"/>
      <c r="D17" s="466" t="s">
        <v>825</v>
      </c>
      <c r="E17" s="466"/>
      <c r="F17" s="466" t="s">
        <v>829</v>
      </c>
      <c r="G17" s="466"/>
      <c r="H17" s="466"/>
      <c r="I17" s="515"/>
      <c r="J17" s="515"/>
      <c r="K17" s="480"/>
      <c r="L17" s="480"/>
    </row>
    <row r="18" spans="1:51" ht="12.95" customHeight="1" x14ac:dyDescent="0.15">
      <c r="A18" s="503" t="s">
        <v>168</v>
      </c>
      <c r="B18" s="503"/>
      <c r="C18" s="503"/>
      <c r="D18" s="462" t="s">
        <v>5</v>
      </c>
      <c r="E18" s="462"/>
      <c r="F18" s="462" t="s">
        <v>830</v>
      </c>
      <c r="G18" s="462"/>
      <c r="H18" s="462"/>
      <c r="I18" s="517">
        <v>0.30199999999999999</v>
      </c>
      <c r="J18" s="517"/>
      <c r="K18" s="507">
        <v>2008</v>
      </c>
      <c r="L18" s="507"/>
    </row>
    <row r="19" spans="1:51" ht="10.5" customHeight="1" x14ac:dyDescent="0.15">
      <c r="A19" s="504"/>
      <c r="B19" s="504"/>
      <c r="C19" s="504"/>
      <c r="D19" s="511" t="s">
        <v>820</v>
      </c>
      <c r="E19" s="511"/>
      <c r="F19" s="511" t="s">
        <v>831</v>
      </c>
      <c r="G19" s="511"/>
      <c r="H19" s="511"/>
      <c r="I19" s="518"/>
      <c r="J19" s="518"/>
      <c r="K19" s="508"/>
      <c r="L19" s="508"/>
    </row>
    <row r="20" spans="1:51" ht="12.95" customHeight="1" x14ac:dyDescent="0.15">
      <c r="A20" s="512" t="s">
        <v>832</v>
      </c>
      <c r="B20" s="512"/>
      <c r="C20" s="512"/>
      <c r="D20" s="512" t="s">
        <v>834</v>
      </c>
      <c r="E20" s="512"/>
      <c r="F20" s="512" t="s">
        <v>833</v>
      </c>
      <c r="G20" s="512"/>
      <c r="H20" s="512"/>
      <c r="I20" s="501">
        <v>0.2</v>
      </c>
      <c r="J20" s="501"/>
      <c r="K20" s="479">
        <v>2010</v>
      </c>
      <c r="L20" s="479"/>
    </row>
    <row r="21" spans="1:51" ht="10.5" customHeight="1" x14ac:dyDescent="0.15">
      <c r="A21" s="466" t="s">
        <v>835</v>
      </c>
      <c r="B21" s="466"/>
      <c r="C21" s="466"/>
      <c r="D21" s="466" t="s">
        <v>837</v>
      </c>
      <c r="E21" s="466"/>
      <c r="F21" s="466" t="s">
        <v>836</v>
      </c>
      <c r="G21" s="466"/>
      <c r="H21" s="466"/>
      <c r="I21" s="502"/>
      <c r="J21" s="502"/>
      <c r="K21" s="480"/>
      <c r="L21" s="480"/>
    </row>
    <row r="22" spans="1:51" ht="12.95" customHeight="1" x14ac:dyDescent="0.15">
      <c r="A22" s="503" t="s">
        <v>12</v>
      </c>
      <c r="B22" s="503"/>
      <c r="C22" s="503"/>
      <c r="D22" s="462" t="s">
        <v>14</v>
      </c>
      <c r="E22" s="462"/>
      <c r="F22" s="462" t="s">
        <v>13</v>
      </c>
      <c r="G22" s="462"/>
      <c r="H22" s="462"/>
      <c r="I22" s="505">
        <v>0.49</v>
      </c>
      <c r="J22" s="505"/>
      <c r="K22" s="507">
        <v>2013</v>
      </c>
      <c r="L22" s="507"/>
      <c r="AY22" s="3" t="s">
        <v>784</v>
      </c>
    </row>
    <row r="23" spans="1:51" ht="10.5" customHeight="1" x14ac:dyDescent="0.15">
      <c r="A23" s="504"/>
      <c r="B23" s="504"/>
      <c r="C23" s="504"/>
      <c r="D23" s="511" t="s">
        <v>839</v>
      </c>
      <c r="E23" s="511"/>
      <c r="F23" s="511" t="s">
        <v>838</v>
      </c>
      <c r="G23" s="511"/>
      <c r="H23" s="511"/>
      <c r="I23" s="506"/>
      <c r="J23" s="506"/>
      <c r="K23" s="508"/>
      <c r="L23" s="508"/>
      <c r="AY23" s="3" t="s">
        <v>785</v>
      </c>
    </row>
    <row r="24" spans="1:51" ht="12.95" customHeight="1" x14ac:dyDescent="0.15">
      <c r="A24" s="465" t="s">
        <v>840</v>
      </c>
      <c r="B24" s="465"/>
      <c r="C24" s="465"/>
      <c r="D24" s="465" t="s">
        <v>11</v>
      </c>
      <c r="E24" s="465"/>
      <c r="F24" s="465" t="s">
        <v>15</v>
      </c>
      <c r="G24" s="465"/>
      <c r="H24" s="465"/>
      <c r="I24" s="501">
        <v>0.25</v>
      </c>
      <c r="J24" s="501"/>
      <c r="K24" s="479">
        <v>2014</v>
      </c>
      <c r="L24" s="479"/>
    </row>
    <row r="25" spans="1:51" ht="10.5" customHeight="1" x14ac:dyDescent="0.15">
      <c r="A25" s="466" t="s">
        <v>841</v>
      </c>
      <c r="B25" s="466"/>
      <c r="C25" s="466"/>
      <c r="D25" s="466" t="s">
        <v>825</v>
      </c>
      <c r="E25" s="466"/>
      <c r="F25" s="466" t="s">
        <v>842</v>
      </c>
      <c r="G25" s="466"/>
      <c r="H25" s="466"/>
      <c r="I25" s="502"/>
      <c r="J25" s="502"/>
      <c r="K25" s="480"/>
      <c r="L25" s="480"/>
    </row>
    <row r="26" spans="1:51" ht="12.95" customHeight="1" x14ac:dyDescent="0.15">
      <c r="A26" s="503" t="s">
        <v>16</v>
      </c>
      <c r="B26" s="503"/>
      <c r="C26" s="503"/>
      <c r="D26" s="462" t="s">
        <v>2</v>
      </c>
      <c r="E26" s="462"/>
      <c r="F26" s="462" t="s">
        <v>17</v>
      </c>
      <c r="G26" s="462"/>
      <c r="H26" s="462"/>
      <c r="I26" s="505">
        <v>0.3</v>
      </c>
      <c r="J26" s="505"/>
      <c r="K26" s="507">
        <v>2014</v>
      </c>
      <c r="L26" s="507"/>
    </row>
    <row r="27" spans="1:51" ht="10.5" customHeight="1" x14ac:dyDescent="0.15">
      <c r="A27" s="504"/>
      <c r="B27" s="504"/>
      <c r="C27" s="504"/>
      <c r="D27" s="511" t="s">
        <v>844</v>
      </c>
      <c r="E27" s="511"/>
      <c r="F27" s="511" t="s">
        <v>843</v>
      </c>
      <c r="G27" s="511"/>
      <c r="H27" s="511"/>
      <c r="I27" s="506"/>
      <c r="J27" s="506"/>
      <c r="K27" s="508"/>
      <c r="L27" s="508"/>
    </row>
    <row r="28" spans="1:51" ht="12.95" customHeight="1" x14ac:dyDescent="0.15">
      <c r="A28" s="526" t="s">
        <v>18</v>
      </c>
      <c r="B28" s="526"/>
      <c r="C28" s="526"/>
      <c r="D28" s="465" t="s">
        <v>20</v>
      </c>
      <c r="E28" s="465"/>
      <c r="F28" s="465" t="s">
        <v>19</v>
      </c>
      <c r="G28" s="465"/>
      <c r="H28" s="465"/>
      <c r="I28" s="501">
        <v>1</v>
      </c>
      <c r="J28" s="501"/>
      <c r="K28" s="479">
        <v>2018</v>
      </c>
      <c r="L28" s="479"/>
    </row>
    <row r="29" spans="1:51" ht="10.5" customHeight="1" x14ac:dyDescent="0.15">
      <c r="A29" s="527"/>
      <c r="B29" s="527"/>
      <c r="C29" s="527"/>
      <c r="D29" s="466" t="s">
        <v>846</v>
      </c>
      <c r="E29" s="466"/>
      <c r="F29" s="466" t="s">
        <v>845</v>
      </c>
      <c r="G29" s="466"/>
      <c r="H29" s="466"/>
      <c r="I29" s="502"/>
      <c r="J29" s="502"/>
      <c r="K29" s="480"/>
      <c r="L29" s="480"/>
    </row>
    <row r="30" spans="1:51" ht="12.95" customHeight="1" x14ac:dyDescent="0.15">
      <c r="A30" s="503" t="s">
        <v>774</v>
      </c>
      <c r="B30" s="503"/>
      <c r="C30" s="503"/>
      <c r="D30" s="462" t="s">
        <v>22</v>
      </c>
      <c r="E30" s="462"/>
      <c r="F30" s="462" t="s">
        <v>21</v>
      </c>
      <c r="G30" s="462"/>
      <c r="H30" s="462"/>
      <c r="I30" s="505">
        <v>0.49</v>
      </c>
      <c r="J30" s="505"/>
      <c r="K30" s="507">
        <v>2019</v>
      </c>
      <c r="L30" s="507"/>
    </row>
    <row r="31" spans="1:51" ht="10.5" customHeight="1" x14ac:dyDescent="0.15">
      <c r="A31" s="504"/>
      <c r="B31" s="504"/>
      <c r="C31" s="504"/>
      <c r="D31" s="511" t="s">
        <v>848</v>
      </c>
      <c r="E31" s="511"/>
      <c r="F31" s="511" t="s">
        <v>847</v>
      </c>
      <c r="G31" s="511"/>
      <c r="H31" s="511"/>
      <c r="I31" s="506"/>
      <c r="J31" s="506"/>
      <c r="K31" s="508"/>
      <c r="L31" s="508"/>
    </row>
    <row r="32" spans="1:51" ht="12.95" customHeight="1" x14ac:dyDescent="0.15">
      <c r="A32" s="526" t="s">
        <v>170</v>
      </c>
      <c r="B32" s="526"/>
      <c r="C32" s="526"/>
      <c r="D32" s="465" t="s">
        <v>14</v>
      </c>
      <c r="E32" s="465"/>
      <c r="F32" s="465" t="s">
        <v>849</v>
      </c>
      <c r="G32" s="465"/>
      <c r="H32" s="465"/>
      <c r="I32" s="479" t="s">
        <v>0</v>
      </c>
      <c r="J32" s="479"/>
      <c r="K32" s="479">
        <v>2019</v>
      </c>
      <c r="L32" s="479"/>
    </row>
    <row r="33" spans="1:12" ht="10.5" customHeight="1" x14ac:dyDescent="0.15">
      <c r="A33" s="527"/>
      <c r="B33" s="527"/>
      <c r="C33" s="527"/>
      <c r="D33" s="466" t="s">
        <v>839</v>
      </c>
      <c r="E33" s="466"/>
      <c r="F33" s="466" t="s">
        <v>850</v>
      </c>
      <c r="G33" s="466"/>
      <c r="H33" s="466"/>
      <c r="I33" s="480"/>
      <c r="J33" s="480"/>
      <c r="K33" s="480"/>
      <c r="L33" s="480"/>
    </row>
    <row r="34" spans="1:12" ht="12.95" customHeight="1" x14ac:dyDescent="0.15">
      <c r="A34" s="503" t="s">
        <v>632</v>
      </c>
      <c r="B34" s="503"/>
      <c r="C34" s="503"/>
      <c r="D34" s="462" t="s">
        <v>14</v>
      </c>
      <c r="E34" s="462"/>
      <c r="F34" s="462" t="s">
        <v>37</v>
      </c>
      <c r="G34" s="462"/>
      <c r="H34" s="462"/>
      <c r="I34" s="507" t="s">
        <v>0</v>
      </c>
      <c r="J34" s="507"/>
      <c r="K34" s="507">
        <v>2021</v>
      </c>
      <c r="L34" s="507"/>
    </row>
    <row r="35" spans="1:12" ht="10.5" customHeight="1" x14ac:dyDescent="0.15">
      <c r="A35" s="504"/>
      <c r="B35" s="504"/>
      <c r="C35" s="504"/>
      <c r="D35" s="511" t="s">
        <v>839</v>
      </c>
      <c r="E35" s="511"/>
      <c r="F35" s="511" t="s">
        <v>851</v>
      </c>
      <c r="G35" s="511"/>
      <c r="H35" s="511"/>
      <c r="I35" s="508"/>
      <c r="J35" s="508"/>
      <c r="K35" s="508"/>
      <c r="L35" s="508"/>
    </row>
    <row r="36" spans="1:12" ht="12.95" customHeight="1" x14ac:dyDescent="0.15">
      <c r="A36" s="526" t="s">
        <v>142</v>
      </c>
      <c r="B36" s="526"/>
      <c r="C36" s="526"/>
      <c r="D36" s="465" t="s">
        <v>5</v>
      </c>
      <c r="E36" s="465"/>
      <c r="F36" s="465" t="s">
        <v>852</v>
      </c>
      <c r="G36" s="465"/>
      <c r="H36" s="465"/>
      <c r="I36" s="501">
        <v>0.12</v>
      </c>
      <c r="J36" s="501"/>
      <c r="K36" s="479">
        <v>2022</v>
      </c>
      <c r="L36" s="479"/>
    </row>
    <row r="37" spans="1:12" ht="10.5" customHeight="1" x14ac:dyDescent="0.15">
      <c r="A37" s="527"/>
      <c r="B37" s="527"/>
      <c r="C37" s="527"/>
      <c r="D37" s="466" t="s">
        <v>820</v>
      </c>
      <c r="E37" s="466"/>
      <c r="F37" s="466" t="s">
        <v>853</v>
      </c>
      <c r="G37" s="466"/>
      <c r="H37" s="466"/>
      <c r="I37" s="502"/>
      <c r="J37" s="502"/>
      <c r="K37" s="480"/>
      <c r="L37" s="480"/>
    </row>
    <row r="38" spans="1:12" ht="12.95" customHeight="1" x14ac:dyDescent="0.15">
      <c r="A38" s="503" t="s">
        <v>171</v>
      </c>
      <c r="B38" s="503"/>
      <c r="C38" s="503"/>
      <c r="D38" s="462" t="s">
        <v>14</v>
      </c>
      <c r="E38" s="462"/>
      <c r="F38" s="462" t="s">
        <v>37</v>
      </c>
      <c r="G38" s="462"/>
      <c r="H38" s="462"/>
      <c r="I38" s="507" t="s">
        <v>0</v>
      </c>
      <c r="J38" s="507"/>
      <c r="K38" s="507">
        <v>2023</v>
      </c>
      <c r="L38" s="507"/>
    </row>
    <row r="39" spans="1:12" ht="10.5" customHeight="1" x14ac:dyDescent="0.15">
      <c r="A39" s="504"/>
      <c r="B39" s="504"/>
      <c r="C39" s="504"/>
      <c r="D39" s="511" t="s">
        <v>839</v>
      </c>
      <c r="E39" s="511"/>
      <c r="F39" s="511" t="s">
        <v>851</v>
      </c>
      <c r="G39" s="511"/>
      <c r="H39" s="511"/>
      <c r="I39" s="508"/>
      <c r="J39" s="508"/>
      <c r="K39" s="508"/>
      <c r="L39" s="508"/>
    </row>
    <row r="40" spans="1:12" ht="12.95" customHeight="1" x14ac:dyDescent="0.15">
      <c r="A40" s="526" t="s">
        <v>172</v>
      </c>
      <c r="B40" s="526"/>
      <c r="C40" s="526"/>
      <c r="D40" s="465" t="s">
        <v>855</v>
      </c>
      <c r="E40" s="465"/>
      <c r="F40" s="465" t="s">
        <v>854</v>
      </c>
      <c r="G40" s="465"/>
      <c r="H40" s="465"/>
      <c r="I40" s="479" t="s">
        <v>0</v>
      </c>
      <c r="J40" s="479"/>
      <c r="K40" s="479">
        <v>2024</v>
      </c>
      <c r="L40" s="479"/>
    </row>
    <row r="41" spans="1:12" ht="10.5" customHeight="1" x14ac:dyDescent="0.15">
      <c r="A41" s="528"/>
      <c r="B41" s="528"/>
      <c r="C41" s="528"/>
      <c r="D41" s="470" t="s">
        <v>857</v>
      </c>
      <c r="E41" s="470"/>
      <c r="F41" s="470" t="s">
        <v>856</v>
      </c>
      <c r="G41" s="470"/>
      <c r="H41" s="470"/>
      <c r="I41" s="483"/>
      <c r="J41" s="483"/>
      <c r="K41" s="483"/>
      <c r="L41" s="483"/>
    </row>
    <row r="42" spans="1:12" ht="15.75" customHeight="1" x14ac:dyDescent="0.15"/>
    <row r="43" spans="1:12" ht="15.75" customHeight="1" x14ac:dyDescent="0.15"/>
    <row r="44" spans="1:12" ht="15.75" customHeight="1" x14ac:dyDescent="0.15"/>
    <row r="45" spans="1:12" ht="15.75" customHeight="1" x14ac:dyDescent="0.15"/>
    <row r="46" spans="1:12" ht="15.75" customHeight="1" x14ac:dyDescent="0.15"/>
    <row r="47" spans="1:12" ht="15.75" customHeight="1" x14ac:dyDescent="0.15"/>
    <row r="48" spans="1:12"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sheetData>
  <mergeCells count="138">
    <mergeCell ref="A40:C41"/>
    <mergeCell ref="F40:H40"/>
    <mergeCell ref="F41:H41"/>
    <mergeCell ref="I40:J41"/>
    <mergeCell ref="K40:L41"/>
    <mergeCell ref="D40:E40"/>
    <mergeCell ref="D41:E41"/>
    <mergeCell ref="A38:C39"/>
    <mergeCell ref="F38:H38"/>
    <mergeCell ref="F39:H39"/>
    <mergeCell ref="I38:J39"/>
    <mergeCell ref="K38:L39"/>
    <mergeCell ref="D38:E38"/>
    <mergeCell ref="D39:E39"/>
    <mergeCell ref="A36:C37"/>
    <mergeCell ref="F36:H36"/>
    <mergeCell ref="F37:H37"/>
    <mergeCell ref="I36:J37"/>
    <mergeCell ref="K36:L37"/>
    <mergeCell ref="D36:E36"/>
    <mergeCell ref="D37:E37"/>
    <mergeCell ref="A34:C35"/>
    <mergeCell ref="F34:H34"/>
    <mergeCell ref="F35:H35"/>
    <mergeCell ref="I34:J35"/>
    <mergeCell ref="K34:L35"/>
    <mergeCell ref="D34:E34"/>
    <mergeCell ref="D35:E35"/>
    <mergeCell ref="A32:C33"/>
    <mergeCell ref="F32:H32"/>
    <mergeCell ref="F33:H33"/>
    <mergeCell ref="I32:J33"/>
    <mergeCell ref="K32:L33"/>
    <mergeCell ref="D32:E32"/>
    <mergeCell ref="D33:E33"/>
    <mergeCell ref="A30:C31"/>
    <mergeCell ref="F30:H30"/>
    <mergeCell ref="F31:H31"/>
    <mergeCell ref="I30:J31"/>
    <mergeCell ref="K30:L31"/>
    <mergeCell ref="D30:E30"/>
    <mergeCell ref="D31:E31"/>
    <mergeCell ref="A25:C25"/>
    <mergeCell ref="F25:H25"/>
    <mergeCell ref="I24:J25"/>
    <mergeCell ref="K24:L25"/>
    <mergeCell ref="A28:C29"/>
    <mergeCell ref="F28:H28"/>
    <mergeCell ref="F29:H29"/>
    <mergeCell ref="I28:J29"/>
    <mergeCell ref="K28:L29"/>
    <mergeCell ref="D28:E28"/>
    <mergeCell ref="D29:E29"/>
    <mergeCell ref="D25:E25"/>
    <mergeCell ref="A26:C27"/>
    <mergeCell ref="F26:H26"/>
    <mergeCell ref="F27:H27"/>
    <mergeCell ref="I26:J27"/>
    <mergeCell ref="K26:L27"/>
    <mergeCell ref="D26:E26"/>
    <mergeCell ref="D27:E27"/>
    <mergeCell ref="A24:C24"/>
    <mergeCell ref="F24:H24"/>
    <mergeCell ref="D24:E24"/>
    <mergeCell ref="A7:C7"/>
    <mergeCell ref="D7:E7"/>
    <mergeCell ref="A8:C8"/>
    <mergeCell ref="D8:E8"/>
    <mergeCell ref="F7:H8"/>
    <mergeCell ref="I18:J19"/>
    <mergeCell ref="K18:L19"/>
    <mergeCell ref="D9:E9"/>
    <mergeCell ref="D10:E10"/>
    <mergeCell ref="A11:C11"/>
    <mergeCell ref="F11:H11"/>
    <mergeCell ref="I11:J12"/>
    <mergeCell ref="K11:L12"/>
    <mergeCell ref="D11:E11"/>
    <mergeCell ref="K15:L15"/>
    <mergeCell ref="A9:C9"/>
    <mergeCell ref="A10:C10"/>
    <mergeCell ref="F9:H9"/>
    <mergeCell ref="F10:H10"/>
    <mergeCell ref="I9:J10"/>
    <mergeCell ref="K9:L10"/>
    <mergeCell ref="K7:L8"/>
    <mergeCell ref="A20:C20"/>
    <mergeCell ref="A21:C21"/>
    <mergeCell ref="A16:C16"/>
    <mergeCell ref="A17:C17"/>
    <mergeCell ref="A15:C15"/>
    <mergeCell ref="D15:E15"/>
    <mergeCell ref="A12:C12"/>
    <mergeCell ref="F12:H12"/>
    <mergeCell ref="D12:E12"/>
    <mergeCell ref="A14:L14"/>
    <mergeCell ref="I16:J17"/>
    <mergeCell ref="K16:L17"/>
    <mergeCell ref="A18:C19"/>
    <mergeCell ref="I20:J21"/>
    <mergeCell ref="K20:L21"/>
    <mergeCell ref="A22:C23"/>
    <mergeCell ref="I22:J23"/>
    <mergeCell ref="K22:L23"/>
    <mergeCell ref="I7:J8"/>
    <mergeCell ref="F22:H22"/>
    <mergeCell ref="D22:E22"/>
    <mergeCell ref="F23:H23"/>
    <mergeCell ref="D23:E23"/>
    <mergeCell ref="F20:H20"/>
    <mergeCell ref="D20:E20"/>
    <mergeCell ref="F21:H21"/>
    <mergeCell ref="D21:E21"/>
    <mergeCell ref="F18:H18"/>
    <mergeCell ref="D18:E18"/>
    <mergeCell ref="F19:H19"/>
    <mergeCell ref="D19:E19"/>
    <mergeCell ref="F16:H16"/>
    <mergeCell ref="D16:E16"/>
    <mergeCell ref="F17:H17"/>
    <mergeCell ref="D17:E17"/>
    <mergeCell ref="F15:H15"/>
    <mergeCell ref="I15:J15"/>
    <mergeCell ref="A5:C5"/>
    <mergeCell ref="D5:E5"/>
    <mergeCell ref="A6:C6"/>
    <mergeCell ref="D6:E6"/>
    <mergeCell ref="A1:I1"/>
    <mergeCell ref="J1:L1"/>
    <mergeCell ref="A3:L3"/>
    <mergeCell ref="A4:C4"/>
    <mergeCell ref="F4:H4"/>
    <mergeCell ref="I4:J4"/>
    <mergeCell ref="K4:L4"/>
    <mergeCell ref="D4:E4"/>
    <mergeCell ref="F5:H6"/>
    <mergeCell ref="I5:J6"/>
    <mergeCell ref="K5:L6"/>
  </mergeCells>
  <phoneticPr fontId="3"/>
  <printOptions horizontalCentered="1"/>
  <pageMargins left="0.31496062992125984" right="0.31496062992125984" top="0.39370078740157483" bottom="0.39370078740157483" header="0.19685039370078741" footer="0.19685039370078741"/>
  <pageSetup paperSize="9" fitToHeight="0" orientation="landscape" r:id="rId1"/>
  <headerFooter scaleWithDoc="0" alignWithMargins="0">
    <oddFooter xml:space="preserve">&amp;R&amp;"Meiryo UI,標準"&amp;8&amp;P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B41D2-FC7E-4815-AA86-768B1306F4D0}">
  <sheetPr>
    <tabColor rgb="FFDCECF3"/>
    <pageSetUpPr fitToPage="1"/>
  </sheetPr>
  <dimension ref="A1:L40"/>
  <sheetViews>
    <sheetView view="pageBreakPreview" zoomScaleNormal="100" zoomScaleSheetLayoutView="100" workbookViewId="0">
      <selection sqref="A1:I1"/>
    </sheetView>
  </sheetViews>
  <sheetFormatPr defaultColWidth="9" defaultRowHeight="15.75" x14ac:dyDescent="0.15"/>
  <cols>
    <col min="1" max="12" width="10.875" style="3" customWidth="1"/>
    <col min="13" max="50" width="9" style="3" customWidth="1"/>
    <col min="51" max="16384" width="9" style="3"/>
  </cols>
  <sheetData>
    <row r="1" spans="1:12" ht="30.95" customHeight="1" thickBot="1" x14ac:dyDescent="0.2">
      <c r="A1" s="529" t="s">
        <v>1230</v>
      </c>
      <c r="B1" s="529"/>
      <c r="C1" s="529"/>
      <c r="D1" s="529"/>
      <c r="E1" s="529"/>
      <c r="F1" s="529"/>
      <c r="G1" s="529"/>
      <c r="H1" s="529"/>
      <c r="I1" s="529"/>
      <c r="J1" s="395" t="s">
        <v>786</v>
      </c>
      <c r="K1" s="395"/>
      <c r="L1" s="395"/>
    </row>
    <row r="2" spans="1:12" x14ac:dyDescent="0.15">
      <c r="A2" s="115"/>
      <c r="B2" s="115"/>
      <c r="C2" s="115"/>
      <c r="D2" s="115"/>
      <c r="E2" s="115"/>
      <c r="F2" s="115"/>
      <c r="G2" s="115"/>
      <c r="H2" s="115"/>
      <c r="I2" s="115"/>
      <c r="J2" s="115"/>
      <c r="K2" s="115"/>
      <c r="L2" s="115"/>
    </row>
    <row r="3" spans="1:12" ht="21.95" customHeight="1" x14ac:dyDescent="0.15">
      <c r="A3" s="530" t="s">
        <v>1335</v>
      </c>
      <c r="B3" s="530"/>
      <c r="C3" s="530"/>
      <c r="D3" s="530"/>
      <c r="E3" s="530"/>
      <c r="F3" s="530"/>
      <c r="G3" s="530"/>
      <c r="H3" s="530"/>
      <c r="I3" s="530"/>
      <c r="J3" s="531"/>
      <c r="K3" s="531"/>
      <c r="L3" s="531"/>
    </row>
    <row r="4" spans="1:12" ht="27" customHeight="1" x14ac:dyDescent="0.15">
      <c r="A4" s="461" t="s">
        <v>633</v>
      </c>
      <c r="B4" s="461"/>
      <c r="C4" s="461" t="s">
        <v>613</v>
      </c>
      <c r="D4" s="461"/>
      <c r="E4" s="461"/>
      <c r="F4" s="461"/>
      <c r="G4" s="461" t="s">
        <v>634</v>
      </c>
      <c r="H4" s="461"/>
      <c r="I4" s="461"/>
      <c r="J4" s="461" t="s">
        <v>1220</v>
      </c>
      <c r="K4" s="461"/>
      <c r="L4" s="461"/>
    </row>
    <row r="5" spans="1:12" ht="12.95" customHeight="1" x14ac:dyDescent="0.15">
      <c r="A5" s="465" t="s">
        <v>858</v>
      </c>
      <c r="B5" s="465"/>
      <c r="C5" s="465" t="s">
        <v>859</v>
      </c>
      <c r="D5" s="465"/>
      <c r="E5" s="465"/>
      <c r="F5" s="465"/>
      <c r="G5" s="532" t="s">
        <v>1221</v>
      </c>
      <c r="H5" s="532"/>
      <c r="I5" s="532"/>
      <c r="J5" s="538">
        <v>3271</v>
      </c>
      <c r="K5" s="538"/>
      <c r="L5" s="538"/>
    </row>
    <row r="6" spans="1:12" ht="10.5" customHeight="1" x14ac:dyDescent="0.15">
      <c r="A6" s="470" t="s">
        <v>860</v>
      </c>
      <c r="B6" s="470"/>
      <c r="C6" s="466" t="s">
        <v>861</v>
      </c>
      <c r="D6" s="466"/>
      <c r="E6" s="466"/>
      <c r="F6" s="466"/>
      <c r="G6" s="542" t="s">
        <v>1222</v>
      </c>
      <c r="H6" s="542"/>
      <c r="I6" s="542"/>
      <c r="J6" s="539"/>
      <c r="K6" s="539"/>
      <c r="L6" s="539"/>
    </row>
    <row r="7" spans="1:12" ht="12.95" customHeight="1" x14ac:dyDescent="0.15">
      <c r="A7" s="540"/>
      <c r="B7" s="540"/>
      <c r="C7" s="462" t="s">
        <v>862</v>
      </c>
      <c r="D7" s="462"/>
      <c r="E7" s="462"/>
      <c r="F7" s="462"/>
      <c r="G7" s="486" t="s">
        <v>863</v>
      </c>
      <c r="H7" s="486"/>
      <c r="I7" s="486"/>
      <c r="J7" s="481">
        <v>1476</v>
      </c>
      <c r="K7" s="481"/>
      <c r="L7" s="481"/>
    </row>
    <row r="8" spans="1:12" ht="10.5" customHeight="1" x14ac:dyDescent="0.15">
      <c r="A8" s="534"/>
      <c r="B8" s="534"/>
      <c r="C8" s="511" t="s">
        <v>864</v>
      </c>
      <c r="D8" s="511"/>
      <c r="E8" s="511"/>
      <c r="F8" s="511"/>
      <c r="G8" s="471" t="s">
        <v>865</v>
      </c>
      <c r="H8" s="471"/>
      <c r="I8" s="471"/>
      <c r="J8" s="482"/>
      <c r="K8" s="482"/>
      <c r="L8" s="482"/>
    </row>
    <row r="9" spans="1:12" ht="12.95" customHeight="1" x14ac:dyDescent="0.15">
      <c r="A9" s="540"/>
      <c r="B9" s="540"/>
      <c r="C9" s="533"/>
      <c r="D9" s="533"/>
      <c r="E9" s="533"/>
      <c r="F9" s="533"/>
      <c r="G9" s="532" t="s">
        <v>866</v>
      </c>
      <c r="H9" s="532"/>
      <c r="I9" s="532"/>
      <c r="J9" s="538">
        <v>4747</v>
      </c>
      <c r="K9" s="538"/>
      <c r="L9" s="538"/>
    </row>
    <row r="10" spans="1:12" ht="10.5" customHeight="1" x14ac:dyDescent="0.15">
      <c r="A10" s="541"/>
      <c r="B10" s="541"/>
      <c r="C10" s="541"/>
      <c r="D10" s="541"/>
      <c r="E10" s="541"/>
      <c r="F10" s="541"/>
      <c r="G10" s="542" t="s">
        <v>867</v>
      </c>
      <c r="H10" s="542"/>
      <c r="I10" s="542"/>
      <c r="J10" s="539"/>
      <c r="K10" s="539"/>
      <c r="L10" s="539"/>
    </row>
    <row r="11" spans="1:12" ht="12.95" customHeight="1" x14ac:dyDescent="0.15">
      <c r="A11" s="462" t="s">
        <v>868</v>
      </c>
      <c r="B11" s="462"/>
      <c r="C11" s="462" t="s">
        <v>869</v>
      </c>
      <c r="D11" s="462"/>
      <c r="E11" s="462"/>
      <c r="F11" s="462"/>
      <c r="G11" s="486" t="s">
        <v>870</v>
      </c>
      <c r="H11" s="486"/>
      <c r="I11" s="486"/>
      <c r="J11" s="481">
        <v>1377</v>
      </c>
      <c r="K11" s="481"/>
      <c r="L11" s="481"/>
    </row>
    <row r="12" spans="1:12" ht="10.5" customHeight="1" x14ac:dyDescent="0.15">
      <c r="A12" s="535" t="s">
        <v>871</v>
      </c>
      <c r="B12" s="535"/>
      <c r="C12" s="511" t="s">
        <v>872</v>
      </c>
      <c r="D12" s="511"/>
      <c r="E12" s="511"/>
      <c r="F12" s="511"/>
      <c r="G12" s="471" t="s">
        <v>873</v>
      </c>
      <c r="H12" s="471"/>
      <c r="I12" s="471"/>
      <c r="J12" s="482"/>
      <c r="K12" s="482"/>
      <c r="L12" s="482"/>
    </row>
    <row r="13" spans="1:12" ht="12.95" customHeight="1" x14ac:dyDescent="0.15">
      <c r="A13" s="536"/>
      <c r="B13" s="536"/>
      <c r="C13" s="465" t="s">
        <v>862</v>
      </c>
      <c r="D13" s="465"/>
      <c r="E13" s="465"/>
      <c r="F13" s="465"/>
      <c r="G13" s="532" t="s">
        <v>874</v>
      </c>
      <c r="H13" s="532"/>
      <c r="I13" s="532"/>
      <c r="J13" s="538">
        <v>305</v>
      </c>
      <c r="K13" s="538"/>
      <c r="L13" s="538"/>
    </row>
    <row r="14" spans="1:12" ht="10.5" customHeight="1" x14ac:dyDescent="0.15">
      <c r="A14" s="537"/>
      <c r="B14" s="537"/>
      <c r="C14" s="466" t="s">
        <v>864</v>
      </c>
      <c r="D14" s="466"/>
      <c r="E14" s="466"/>
      <c r="F14" s="466"/>
      <c r="G14" s="542" t="s">
        <v>1325</v>
      </c>
      <c r="H14" s="542"/>
      <c r="I14" s="542"/>
      <c r="J14" s="539"/>
      <c r="K14" s="539"/>
      <c r="L14" s="539"/>
    </row>
    <row r="15" spans="1:12" ht="12.95" customHeight="1" x14ac:dyDescent="0.15">
      <c r="A15" s="543"/>
      <c r="B15" s="543"/>
      <c r="C15" s="545"/>
      <c r="D15" s="545"/>
      <c r="E15" s="545"/>
      <c r="F15" s="545"/>
      <c r="G15" s="486" t="s">
        <v>875</v>
      </c>
      <c r="H15" s="486"/>
      <c r="I15" s="486"/>
      <c r="J15" s="546">
        <v>1682</v>
      </c>
      <c r="K15" s="546"/>
      <c r="L15" s="546"/>
    </row>
    <row r="16" spans="1:12" ht="10.5" customHeight="1" x14ac:dyDescent="0.15">
      <c r="A16" s="544"/>
      <c r="B16" s="544"/>
      <c r="C16" s="544"/>
      <c r="D16" s="544"/>
      <c r="E16" s="544"/>
      <c r="F16" s="544"/>
      <c r="G16" s="471" t="s">
        <v>876</v>
      </c>
      <c r="H16" s="471"/>
      <c r="I16" s="471"/>
      <c r="J16" s="547"/>
      <c r="K16" s="547"/>
      <c r="L16" s="547"/>
    </row>
    <row r="17" spans="1:12" ht="12.95" customHeight="1" x14ac:dyDescent="0.15">
      <c r="A17" s="465" t="s">
        <v>877</v>
      </c>
      <c r="B17" s="465"/>
      <c r="C17" s="465" t="s">
        <v>869</v>
      </c>
      <c r="D17" s="465"/>
      <c r="E17" s="465"/>
      <c r="F17" s="465"/>
      <c r="G17" s="532" t="s">
        <v>878</v>
      </c>
      <c r="H17" s="532"/>
      <c r="I17" s="532"/>
      <c r="J17" s="550">
        <v>4648</v>
      </c>
      <c r="K17" s="550"/>
      <c r="L17" s="550"/>
    </row>
    <row r="18" spans="1:12" ht="10.5" customHeight="1" x14ac:dyDescent="0.15">
      <c r="A18" s="470" t="s">
        <v>879</v>
      </c>
      <c r="B18" s="470"/>
      <c r="C18" s="466" t="s">
        <v>872</v>
      </c>
      <c r="D18" s="466"/>
      <c r="E18" s="466"/>
      <c r="F18" s="466"/>
      <c r="G18" s="542" t="s">
        <v>880</v>
      </c>
      <c r="H18" s="542"/>
      <c r="I18" s="542"/>
      <c r="J18" s="551"/>
      <c r="K18" s="551"/>
      <c r="L18" s="551"/>
    </row>
    <row r="19" spans="1:12" ht="12.95" customHeight="1" x14ac:dyDescent="0.15">
      <c r="A19" s="540"/>
      <c r="B19" s="540"/>
      <c r="C19" s="462" t="s">
        <v>862</v>
      </c>
      <c r="D19" s="462"/>
      <c r="E19" s="462"/>
      <c r="F19" s="462"/>
      <c r="G19" s="486" t="s">
        <v>881</v>
      </c>
      <c r="H19" s="486"/>
      <c r="I19" s="486"/>
      <c r="J19" s="481">
        <v>1781</v>
      </c>
      <c r="K19" s="481"/>
      <c r="L19" s="481"/>
    </row>
    <row r="20" spans="1:12" ht="10.5" customHeight="1" x14ac:dyDescent="0.15">
      <c r="A20" s="541"/>
      <c r="B20" s="541"/>
      <c r="C20" s="471" t="s">
        <v>864</v>
      </c>
      <c r="D20" s="471"/>
      <c r="E20" s="471"/>
      <c r="F20" s="471"/>
      <c r="G20" s="471" t="s">
        <v>882</v>
      </c>
      <c r="H20" s="471"/>
      <c r="I20" s="471"/>
      <c r="J20" s="482"/>
      <c r="K20" s="482"/>
      <c r="L20" s="482"/>
    </row>
    <row r="21" spans="1:12" ht="12.95" customHeight="1" x14ac:dyDescent="0.15">
      <c r="A21" s="533"/>
      <c r="B21" s="533"/>
      <c r="C21" s="533"/>
      <c r="D21" s="533"/>
      <c r="E21" s="533"/>
      <c r="F21" s="533"/>
      <c r="G21" s="532" t="s">
        <v>116</v>
      </c>
      <c r="H21" s="532"/>
      <c r="I21" s="532"/>
      <c r="J21" s="538">
        <v>6429</v>
      </c>
      <c r="K21" s="538"/>
      <c r="L21" s="538"/>
    </row>
    <row r="22" spans="1:12" ht="10.5" customHeight="1" x14ac:dyDescent="0.15">
      <c r="A22" s="534"/>
      <c r="B22" s="534"/>
      <c r="C22" s="534"/>
      <c r="D22" s="534"/>
      <c r="E22" s="534"/>
      <c r="F22" s="534"/>
      <c r="G22" s="513" t="s">
        <v>883</v>
      </c>
      <c r="H22" s="513"/>
      <c r="I22" s="513"/>
      <c r="J22" s="548"/>
      <c r="K22" s="548"/>
      <c r="L22" s="548"/>
    </row>
    <row r="23" spans="1:12" ht="9" customHeight="1" x14ac:dyDescent="0.15">
      <c r="A23" s="549" t="s">
        <v>1336</v>
      </c>
      <c r="B23" s="549"/>
      <c r="C23" s="549"/>
      <c r="D23" s="549"/>
      <c r="E23" s="549"/>
      <c r="F23" s="549"/>
      <c r="G23" s="549"/>
      <c r="H23" s="549"/>
      <c r="I23" s="549"/>
      <c r="J23" s="549"/>
      <c r="K23" s="549"/>
      <c r="L23" s="549"/>
    </row>
    <row r="24" spans="1:12" ht="9" customHeight="1" x14ac:dyDescent="0.15">
      <c r="A24" s="549" t="s">
        <v>1215</v>
      </c>
      <c r="B24" s="549"/>
      <c r="C24" s="549"/>
      <c r="D24" s="549"/>
      <c r="E24" s="549"/>
      <c r="F24" s="549"/>
      <c r="G24" s="549"/>
      <c r="H24" s="549"/>
      <c r="I24" s="549"/>
      <c r="J24" s="549"/>
      <c r="K24" s="549"/>
      <c r="L24" s="549"/>
    </row>
    <row r="25" spans="1:12" ht="15.75" customHeight="1" x14ac:dyDescent="0.15"/>
    <row r="26" spans="1:12" ht="15.75" customHeight="1" x14ac:dyDescent="0.15"/>
    <row r="27" spans="1:12" ht="15.75" customHeight="1" x14ac:dyDescent="0.15"/>
    <row r="28" spans="1:12" ht="15.75" customHeight="1" x14ac:dyDescent="0.15"/>
    <row r="29" spans="1:12" ht="15.75" customHeight="1" x14ac:dyDescent="0.15"/>
    <row r="30" spans="1:12" ht="15.75" customHeight="1" x14ac:dyDescent="0.15"/>
    <row r="31" spans="1:12" ht="15.75" customHeight="1" x14ac:dyDescent="0.15"/>
    <row r="32" spans="1:1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sheetData>
  <mergeCells count="64">
    <mergeCell ref="J21:L22"/>
    <mergeCell ref="A23:L23"/>
    <mergeCell ref="A24:L24"/>
    <mergeCell ref="C17:F17"/>
    <mergeCell ref="C18:F18"/>
    <mergeCell ref="G17:I17"/>
    <mergeCell ref="G18:I18"/>
    <mergeCell ref="J17:L18"/>
    <mergeCell ref="A19:B20"/>
    <mergeCell ref="C19:F19"/>
    <mergeCell ref="G19:I19"/>
    <mergeCell ref="J19:L20"/>
    <mergeCell ref="G14:I14"/>
    <mergeCell ref="J13:L14"/>
    <mergeCell ref="A15:B16"/>
    <mergeCell ref="C15:F16"/>
    <mergeCell ref="G15:I15"/>
    <mergeCell ref="G16:I16"/>
    <mergeCell ref="J15:L16"/>
    <mergeCell ref="J5:L6"/>
    <mergeCell ref="A7:B8"/>
    <mergeCell ref="J7:L8"/>
    <mergeCell ref="A9:B10"/>
    <mergeCell ref="C9:F10"/>
    <mergeCell ref="J9:L10"/>
    <mergeCell ref="G10:I10"/>
    <mergeCell ref="A6:B6"/>
    <mergeCell ref="C6:F6"/>
    <mergeCell ref="G6:I6"/>
    <mergeCell ref="C7:F7"/>
    <mergeCell ref="G7:I7"/>
    <mergeCell ref="A5:B5"/>
    <mergeCell ref="C5:F5"/>
    <mergeCell ref="G5:I5"/>
    <mergeCell ref="J11:L12"/>
    <mergeCell ref="G21:I21"/>
    <mergeCell ref="G22:I22"/>
    <mergeCell ref="A21:B22"/>
    <mergeCell ref="C21:F22"/>
    <mergeCell ref="C20:F20"/>
    <mergeCell ref="G20:I20"/>
    <mergeCell ref="A17:B17"/>
    <mergeCell ref="A18:B18"/>
    <mergeCell ref="A12:B12"/>
    <mergeCell ref="C12:F12"/>
    <mergeCell ref="G12:I12"/>
    <mergeCell ref="C13:F13"/>
    <mergeCell ref="G13:I13"/>
    <mergeCell ref="A13:B14"/>
    <mergeCell ref="C14:F14"/>
    <mergeCell ref="A11:B11"/>
    <mergeCell ref="C11:F11"/>
    <mergeCell ref="G11:I11"/>
    <mergeCell ref="C8:F8"/>
    <mergeCell ref="G8:I8"/>
    <mergeCell ref="G9:I9"/>
    <mergeCell ref="A1:I1"/>
    <mergeCell ref="J1:L1"/>
    <mergeCell ref="A3:I3"/>
    <mergeCell ref="J3:L3"/>
    <mergeCell ref="A4:B4"/>
    <mergeCell ref="C4:F4"/>
    <mergeCell ref="G4:I4"/>
    <mergeCell ref="J4:L4"/>
  </mergeCells>
  <phoneticPr fontId="3"/>
  <printOptions horizontalCentered="1"/>
  <pageMargins left="0.31496062992125984" right="0.31496062992125984" top="0.39370078740157483" bottom="0.39370078740157483" header="0.19685039370078741" footer="0.19685039370078741"/>
  <pageSetup paperSize="9" fitToHeight="0" orientation="landscape" r:id="rId1"/>
  <headerFooter scaleWithDoc="0" alignWithMargins="0">
    <oddFooter xml:space="preserve">&amp;R&amp;"Meiryo UI,標準"&amp;8&amp;P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07E14-F6CD-4E8A-B527-A09E724143F0}">
  <sheetPr>
    <tabColor rgb="FFDCECF3"/>
    <pageSetUpPr fitToPage="1"/>
  </sheetPr>
  <dimension ref="A1:L53"/>
  <sheetViews>
    <sheetView view="pageBreakPreview" zoomScaleNormal="100" zoomScaleSheetLayoutView="100" workbookViewId="0">
      <selection sqref="A1:I1"/>
    </sheetView>
  </sheetViews>
  <sheetFormatPr defaultColWidth="9" defaultRowHeight="15.75" x14ac:dyDescent="0.15"/>
  <cols>
    <col min="1" max="12" width="10.875" style="3" customWidth="1"/>
    <col min="13" max="50" width="9" style="3" customWidth="1"/>
    <col min="51" max="16384" width="9" style="3"/>
  </cols>
  <sheetData>
    <row r="1" spans="1:12" ht="30.95" customHeight="1" thickBot="1" x14ac:dyDescent="0.2">
      <c r="A1" s="552" t="s">
        <v>1231</v>
      </c>
      <c r="B1" s="552"/>
      <c r="C1" s="552"/>
      <c r="D1" s="552"/>
      <c r="E1" s="552"/>
      <c r="F1" s="552"/>
      <c r="G1" s="552"/>
      <c r="H1" s="552"/>
      <c r="I1" s="552"/>
      <c r="J1" s="192"/>
      <c r="K1" s="395" t="s">
        <v>786</v>
      </c>
      <c r="L1" s="395"/>
    </row>
    <row r="2" spans="1:12" x14ac:dyDescent="0.15">
      <c r="A2" s="115"/>
      <c r="B2" s="115"/>
      <c r="C2" s="115"/>
      <c r="D2" s="115"/>
      <c r="E2" s="115"/>
      <c r="F2" s="115"/>
      <c r="G2" s="115"/>
      <c r="H2" s="115"/>
      <c r="I2" s="115"/>
      <c r="J2" s="115"/>
      <c r="K2" s="115"/>
      <c r="L2" s="115"/>
    </row>
    <row r="3" spans="1:12" ht="24.95" customHeight="1" x14ac:dyDescent="0.15">
      <c r="A3" s="530" t="s">
        <v>775</v>
      </c>
      <c r="B3" s="530"/>
      <c r="C3" s="530"/>
      <c r="D3" s="530"/>
      <c r="E3" s="530"/>
      <c r="F3" s="530"/>
      <c r="G3" s="530"/>
      <c r="H3" s="530"/>
      <c r="I3" s="530"/>
      <c r="J3" s="531"/>
      <c r="K3" s="531"/>
      <c r="L3" s="531"/>
    </row>
    <row r="4" spans="1:12" ht="36" customHeight="1" x14ac:dyDescent="0.15">
      <c r="A4" s="461" t="s">
        <v>613</v>
      </c>
      <c r="B4" s="461"/>
      <c r="C4" s="461" t="s">
        <v>633</v>
      </c>
      <c r="D4" s="461"/>
      <c r="E4" s="461"/>
      <c r="F4" s="461"/>
      <c r="G4" s="461" t="s">
        <v>635</v>
      </c>
      <c r="H4" s="461"/>
      <c r="I4" s="461"/>
      <c r="J4" s="553" t="s">
        <v>1223</v>
      </c>
      <c r="K4" s="553"/>
      <c r="L4" s="553"/>
    </row>
    <row r="5" spans="1:12" ht="12.95" customHeight="1" x14ac:dyDescent="0.15">
      <c r="A5" s="462" t="s">
        <v>884</v>
      </c>
      <c r="B5" s="462"/>
      <c r="C5" s="462" t="s">
        <v>858</v>
      </c>
      <c r="D5" s="462"/>
      <c r="E5" s="462"/>
      <c r="F5" s="462"/>
      <c r="G5" s="462" t="s">
        <v>83</v>
      </c>
      <c r="H5" s="462"/>
      <c r="I5" s="462"/>
      <c r="J5" s="481">
        <v>780</v>
      </c>
      <c r="K5" s="481"/>
      <c r="L5" s="481"/>
    </row>
    <row r="6" spans="1:12" ht="10.5" customHeight="1" x14ac:dyDescent="0.15">
      <c r="A6" s="535" t="s">
        <v>885</v>
      </c>
      <c r="B6" s="535"/>
      <c r="C6" s="535" t="s">
        <v>860</v>
      </c>
      <c r="D6" s="535"/>
      <c r="E6" s="535"/>
      <c r="F6" s="535"/>
      <c r="G6" s="511" t="s">
        <v>886</v>
      </c>
      <c r="H6" s="511"/>
      <c r="I6" s="511"/>
      <c r="J6" s="482"/>
      <c r="K6" s="482"/>
      <c r="L6" s="482"/>
    </row>
    <row r="7" spans="1:12" ht="12.95" customHeight="1" x14ac:dyDescent="0.15">
      <c r="A7" s="536"/>
      <c r="B7" s="536"/>
      <c r="C7" s="556"/>
      <c r="D7" s="556"/>
      <c r="E7" s="556"/>
      <c r="F7" s="556"/>
      <c r="G7" s="465" t="s">
        <v>99</v>
      </c>
      <c r="H7" s="465"/>
      <c r="I7" s="465"/>
      <c r="J7" s="538">
        <v>391</v>
      </c>
      <c r="K7" s="538"/>
      <c r="L7" s="538"/>
    </row>
    <row r="8" spans="1:12" ht="10.5" customHeight="1" x14ac:dyDescent="0.15">
      <c r="A8" s="537"/>
      <c r="B8" s="537"/>
      <c r="C8" s="557"/>
      <c r="D8" s="557"/>
      <c r="E8" s="557"/>
      <c r="F8" s="557"/>
      <c r="G8" s="466" t="s">
        <v>887</v>
      </c>
      <c r="H8" s="466"/>
      <c r="I8" s="466"/>
      <c r="J8" s="539"/>
      <c r="K8" s="539"/>
      <c r="L8" s="539"/>
    </row>
    <row r="9" spans="1:12" ht="12.95" customHeight="1" x14ac:dyDescent="0.15">
      <c r="A9" s="536"/>
      <c r="B9" s="536"/>
      <c r="C9" s="554"/>
      <c r="D9" s="554"/>
      <c r="E9" s="554"/>
      <c r="F9" s="554"/>
      <c r="G9" s="462" t="s">
        <v>69</v>
      </c>
      <c r="H9" s="462"/>
      <c r="I9" s="462"/>
      <c r="J9" s="481">
        <v>198</v>
      </c>
      <c r="K9" s="481"/>
      <c r="L9" s="481"/>
    </row>
    <row r="10" spans="1:12" ht="10.5" customHeight="1" x14ac:dyDescent="0.15">
      <c r="A10" s="537"/>
      <c r="B10" s="537"/>
      <c r="C10" s="555"/>
      <c r="D10" s="555"/>
      <c r="E10" s="555"/>
      <c r="F10" s="555"/>
      <c r="G10" s="511" t="s">
        <v>888</v>
      </c>
      <c r="H10" s="511"/>
      <c r="I10" s="511"/>
      <c r="J10" s="482"/>
      <c r="K10" s="482"/>
      <c r="L10" s="482"/>
    </row>
    <row r="11" spans="1:12" ht="12.95" customHeight="1" x14ac:dyDescent="0.15">
      <c r="A11" s="536"/>
      <c r="B11" s="536"/>
      <c r="C11" s="540"/>
      <c r="D11" s="540"/>
      <c r="E11" s="540"/>
      <c r="F11" s="540"/>
      <c r="G11" s="465" t="s">
        <v>866</v>
      </c>
      <c r="H11" s="465"/>
      <c r="I11" s="465"/>
      <c r="J11" s="550">
        <v>1369</v>
      </c>
      <c r="K11" s="550"/>
      <c r="L11" s="550"/>
    </row>
    <row r="12" spans="1:12" ht="10.5" customHeight="1" x14ac:dyDescent="0.15">
      <c r="A12" s="537"/>
      <c r="B12" s="537"/>
      <c r="C12" s="541"/>
      <c r="D12" s="541"/>
      <c r="E12" s="541"/>
      <c r="F12" s="541"/>
      <c r="G12" s="466" t="s">
        <v>867</v>
      </c>
      <c r="H12" s="466"/>
      <c r="I12" s="466"/>
      <c r="J12" s="551"/>
      <c r="K12" s="551"/>
      <c r="L12" s="551"/>
    </row>
    <row r="13" spans="1:12" ht="12.95" customHeight="1" x14ac:dyDescent="0.15">
      <c r="A13" s="536"/>
      <c r="B13" s="536"/>
      <c r="C13" s="462" t="s">
        <v>868</v>
      </c>
      <c r="D13" s="462"/>
      <c r="E13" s="462"/>
      <c r="F13" s="462"/>
      <c r="G13" s="462" t="s">
        <v>83</v>
      </c>
      <c r="H13" s="462"/>
      <c r="I13" s="462"/>
      <c r="J13" s="546">
        <v>296</v>
      </c>
      <c r="K13" s="546"/>
      <c r="L13" s="546"/>
    </row>
    <row r="14" spans="1:12" ht="10.5" customHeight="1" x14ac:dyDescent="0.15">
      <c r="A14" s="537"/>
      <c r="B14" s="537"/>
      <c r="C14" s="535" t="s">
        <v>871</v>
      </c>
      <c r="D14" s="535"/>
      <c r="E14" s="535"/>
      <c r="F14" s="535"/>
      <c r="G14" s="511" t="s">
        <v>1287</v>
      </c>
      <c r="H14" s="511"/>
      <c r="I14" s="511"/>
      <c r="J14" s="547"/>
      <c r="K14" s="547"/>
      <c r="L14" s="547"/>
    </row>
    <row r="15" spans="1:12" ht="12.95" customHeight="1" x14ac:dyDescent="0.15">
      <c r="A15" s="536"/>
      <c r="B15" s="536"/>
      <c r="C15" s="540"/>
      <c r="D15" s="540"/>
      <c r="E15" s="540"/>
      <c r="F15" s="540"/>
      <c r="G15" s="465" t="s">
        <v>69</v>
      </c>
      <c r="H15" s="465"/>
      <c r="I15" s="465"/>
      <c r="J15" s="550">
        <v>69</v>
      </c>
      <c r="K15" s="550"/>
      <c r="L15" s="550"/>
    </row>
    <row r="16" spans="1:12" ht="10.5" customHeight="1" x14ac:dyDescent="0.15">
      <c r="A16" s="537"/>
      <c r="B16" s="537"/>
      <c r="C16" s="534"/>
      <c r="D16" s="534"/>
      <c r="E16" s="534"/>
      <c r="F16" s="534"/>
      <c r="G16" s="466" t="s">
        <v>888</v>
      </c>
      <c r="H16" s="466"/>
      <c r="I16" s="466"/>
      <c r="J16" s="551"/>
      <c r="K16" s="551"/>
      <c r="L16" s="551"/>
    </row>
    <row r="17" spans="1:12" ht="12.95" customHeight="1" x14ac:dyDescent="0.15">
      <c r="A17" s="536"/>
      <c r="B17" s="536"/>
      <c r="C17" s="543"/>
      <c r="D17" s="543"/>
      <c r="E17" s="543"/>
      <c r="F17" s="543"/>
      <c r="G17" s="462" t="s">
        <v>875</v>
      </c>
      <c r="H17" s="462"/>
      <c r="I17" s="462"/>
      <c r="J17" s="546">
        <v>365</v>
      </c>
      <c r="K17" s="546"/>
      <c r="L17" s="546"/>
    </row>
    <row r="18" spans="1:12" ht="10.5" customHeight="1" x14ac:dyDescent="0.15">
      <c r="A18" s="537"/>
      <c r="B18" s="537"/>
      <c r="C18" s="559"/>
      <c r="D18" s="559"/>
      <c r="E18" s="559"/>
      <c r="F18" s="559"/>
      <c r="G18" s="511" t="s">
        <v>876</v>
      </c>
      <c r="H18" s="511"/>
      <c r="I18" s="511"/>
      <c r="J18" s="547"/>
      <c r="K18" s="547"/>
      <c r="L18" s="547"/>
    </row>
    <row r="19" spans="1:12" ht="12.95" customHeight="1" x14ac:dyDescent="0.15">
      <c r="A19" s="536"/>
      <c r="B19" s="536"/>
      <c r="C19" s="540"/>
      <c r="D19" s="540"/>
      <c r="E19" s="540"/>
      <c r="F19" s="540"/>
      <c r="G19" s="465" t="s">
        <v>889</v>
      </c>
      <c r="H19" s="465"/>
      <c r="I19" s="465"/>
      <c r="J19" s="550">
        <v>1734</v>
      </c>
      <c r="K19" s="550"/>
      <c r="L19" s="550"/>
    </row>
    <row r="20" spans="1:12" ht="10.5" customHeight="1" x14ac:dyDescent="0.15">
      <c r="A20" s="558"/>
      <c r="B20" s="558"/>
      <c r="C20" s="541"/>
      <c r="D20" s="541"/>
      <c r="E20" s="541"/>
      <c r="F20" s="541"/>
      <c r="G20" s="466" t="s">
        <v>890</v>
      </c>
      <c r="H20" s="466"/>
      <c r="I20" s="466"/>
      <c r="J20" s="551"/>
      <c r="K20" s="551"/>
      <c r="L20" s="551"/>
    </row>
    <row r="21" spans="1:12" ht="12.95" customHeight="1" x14ac:dyDescent="0.15">
      <c r="A21" s="465" t="s">
        <v>1224</v>
      </c>
      <c r="B21" s="465"/>
      <c r="C21" s="462" t="s">
        <v>858</v>
      </c>
      <c r="D21" s="462"/>
      <c r="E21" s="462"/>
      <c r="F21" s="462"/>
      <c r="G21" s="462" t="s">
        <v>858</v>
      </c>
      <c r="H21" s="462"/>
      <c r="I21" s="462"/>
      <c r="J21" s="546">
        <v>353</v>
      </c>
      <c r="K21" s="546"/>
      <c r="L21" s="546"/>
    </row>
    <row r="22" spans="1:12" ht="10.5" customHeight="1" x14ac:dyDescent="0.15">
      <c r="A22" s="470" t="s">
        <v>1225</v>
      </c>
      <c r="B22" s="470"/>
      <c r="C22" s="511" t="s">
        <v>860</v>
      </c>
      <c r="D22" s="511"/>
      <c r="E22" s="511"/>
      <c r="F22" s="511"/>
      <c r="G22" s="511" t="s">
        <v>860</v>
      </c>
      <c r="H22" s="511"/>
      <c r="I22" s="511"/>
      <c r="J22" s="547"/>
      <c r="K22" s="547"/>
      <c r="L22" s="547"/>
    </row>
    <row r="23" spans="1:12" ht="12.95" customHeight="1" x14ac:dyDescent="0.15">
      <c r="A23" s="540"/>
      <c r="B23" s="540"/>
      <c r="C23" s="465" t="s">
        <v>868</v>
      </c>
      <c r="D23" s="465"/>
      <c r="E23" s="465"/>
      <c r="F23" s="465"/>
      <c r="G23" s="465" t="s">
        <v>868</v>
      </c>
      <c r="H23" s="465"/>
      <c r="I23" s="465"/>
      <c r="J23" s="550">
        <v>84</v>
      </c>
      <c r="K23" s="550"/>
      <c r="L23" s="550"/>
    </row>
    <row r="24" spans="1:12" ht="10.5" customHeight="1" x14ac:dyDescent="0.15">
      <c r="A24" s="534"/>
      <c r="B24" s="534"/>
      <c r="C24" s="470" t="s">
        <v>871</v>
      </c>
      <c r="D24" s="470"/>
      <c r="E24" s="470"/>
      <c r="F24" s="470"/>
      <c r="G24" s="466" t="s">
        <v>871</v>
      </c>
      <c r="H24" s="466"/>
      <c r="I24" s="466"/>
      <c r="J24" s="551"/>
      <c r="K24" s="551"/>
      <c r="L24" s="551"/>
    </row>
    <row r="25" spans="1:12" ht="12.95" customHeight="1" x14ac:dyDescent="0.15">
      <c r="A25" s="540"/>
      <c r="B25" s="540"/>
      <c r="C25" s="543"/>
      <c r="D25" s="543"/>
      <c r="E25" s="543"/>
      <c r="F25" s="543"/>
      <c r="G25" s="462" t="s">
        <v>891</v>
      </c>
      <c r="H25" s="462"/>
      <c r="I25" s="462"/>
      <c r="J25" s="546">
        <v>437</v>
      </c>
      <c r="K25" s="546"/>
      <c r="L25" s="546"/>
    </row>
    <row r="26" spans="1:12" ht="10.5" customHeight="1" x14ac:dyDescent="0.15">
      <c r="A26" s="541"/>
      <c r="B26" s="541"/>
      <c r="C26" s="544"/>
      <c r="D26" s="544"/>
      <c r="E26" s="544"/>
      <c r="F26" s="544"/>
      <c r="G26" s="511" t="s">
        <v>892</v>
      </c>
      <c r="H26" s="511"/>
      <c r="I26" s="511"/>
      <c r="J26" s="547"/>
      <c r="K26" s="547"/>
      <c r="L26" s="547"/>
    </row>
    <row r="27" spans="1:12" ht="12.95" customHeight="1" x14ac:dyDescent="0.15">
      <c r="A27" s="493" t="s">
        <v>1226</v>
      </c>
      <c r="B27" s="493"/>
      <c r="C27" s="465" t="s">
        <v>858</v>
      </c>
      <c r="D27" s="465"/>
      <c r="E27" s="465"/>
      <c r="F27" s="465"/>
      <c r="G27" s="465" t="s">
        <v>858</v>
      </c>
      <c r="H27" s="465"/>
      <c r="I27" s="465"/>
      <c r="J27" s="550">
        <v>1592</v>
      </c>
      <c r="K27" s="550"/>
      <c r="L27" s="550"/>
    </row>
    <row r="28" spans="1:12" ht="10.5" customHeight="1" x14ac:dyDescent="0.15">
      <c r="A28" s="560" t="s">
        <v>1227</v>
      </c>
      <c r="B28" s="560"/>
      <c r="C28" s="470" t="s">
        <v>860</v>
      </c>
      <c r="D28" s="470"/>
      <c r="E28" s="470"/>
      <c r="F28" s="470"/>
      <c r="G28" s="466" t="s">
        <v>860</v>
      </c>
      <c r="H28" s="466"/>
      <c r="I28" s="466"/>
      <c r="J28" s="551"/>
      <c r="K28" s="551"/>
      <c r="L28" s="551"/>
    </row>
    <row r="29" spans="1:12" ht="12.95" customHeight="1" x14ac:dyDescent="0.15">
      <c r="A29" s="536"/>
      <c r="B29" s="536"/>
      <c r="C29" s="543"/>
      <c r="D29" s="543"/>
      <c r="E29" s="543"/>
      <c r="F29" s="543"/>
      <c r="G29" s="462" t="s">
        <v>1196</v>
      </c>
      <c r="H29" s="462"/>
      <c r="I29" s="462"/>
      <c r="J29" s="546">
        <v>1592</v>
      </c>
      <c r="K29" s="546"/>
      <c r="L29" s="546"/>
    </row>
    <row r="30" spans="1:12" ht="10.5" customHeight="1" x14ac:dyDescent="0.15">
      <c r="A30" s="558"/>
      <c r="B30" s="558"/>
      <c r="C30" s="544"/>
      <c r="D30" s="544"/>
      <c r="E30" s="544"/>
      <c r="F30" s="544"/>
      <c r="G30" s="511" t="s">
        <v>893</v>
      </c>
      <c r="H30" s="511"/>
      <c r="I30" s="511"/>
      <c r="J30" s="547"/>
      <c r="K30" s="547"/>
      <c r="L30" s="547"/>
    </row>
    <row r="31" spans="1:12" ht="12.95" customHeight="1" x14ac:dyDescent="0.15">
      <c r="A31" s="533"/>
      <c r="B31" s="533"/>
      <c r="C31" s="533"/>
      <c r="D31" s="533"/>
      <c r="E31" s="533"/>
      <c r="F31" s="533"/>
      <c r="G31" s="465" t="s">
        <v>116</v>
      </c>
      <c r="H31" s="465"/>
      <c r="I31" s="465"/>
      <c r="J31" s="550">
        <v>3763</v>
      </c>
      <c r="K31" s="550"/>
      <c r="L31" s="550"/>
    </row>
    <row r="32" spans="1:12" ht="10.5" customHeight="1" x14ac:dyDescent="0.15">
      <c r="A32" s="534"/>
      <c r="B32" s="534"/>
      <c r="C32" s="534"/>
      <c r="D32" s="534"/>
      <c r="E32" s="534"/>
      <c r="F32" s="534"/>
      <c r="G32" s="470" t="s">
        <v>883</v>
      </c>
      <c r="H32" s="470"/>
      <c r="I32" s="470"/>
      <c r="J32" s="561"/>
      <c r="K32" s="561"/>
      <c r="L32" s="561"/>
    </row>
    <row r="33" spans="1:12" ht="9" customHeight="1" x14ac:dyDescent="0.15">
      <c r="A33" s="549" t="s">
        <v>1193</v>
      </c>
      <c r="B33" s="549"/>
      <c r="C33" s="549"/>
      <c r="D33" s="549"/>
      <c r="E33" s="549"/>
      <c r="F33" s="549"/>
      <c r="G33" s="549"/>
      <c r="H33" s="549"/>
      <c r="I33" s="549"/>
      <c r="J33" s="549"/>
      <c r="K33" s="549"/>
      <c r="L33" s="549"/>
    </row>
    <row r="34" spans="1:12" ht="9" customHeight="1" x14ac:dyDescent="0.15">
      <c r="A34" s="549" t="s">
        <v>1194</v>
      </c>
      <c r="B34" s="549"/>
      <c r="C34" s="549"/>
      <c r="D34" s="549"/>
      <c r="E34" s="549"/>
      <c r="F34" s="549"/>
      <c r="G34" s="549"/>
      <c r="H34" s="549"/>
      <c r="I34" s="549"/>
      <c r="J34" s="549"/>
      <c r="K34" s="549"/>
      <c r="L34" s="549"/>
    </row>
    <row r="35" spans="1:12" ht="9" customHeight="1" x14ac:dyDescent="0.15">
      <c r="A35" s="549" t="s">
        <v>1195</v>
      </c>
      <c r="B35" s="549"/>
      <c r="C35" s="549"/>
      <c r="D35" s="549"/>
      <c r="E35" s="549"/>
      <c r="F35" s="549"/>
      <c r="G35" s="549"/>
      <c r="H35" s="549"/>
      <c r="I35" s="549"/>
      <c r="J35" s="549"/>
      <c r="K35" s="549"/>
      <c r="L35" s="549"/>
    </row>
    <row r="36" spans="1:12" ht="15.75" customHeight="1" x14ac:dyDescent="0.15"/>
    <row r="37" spans="1:12" ht="15.75" customHeight="1" x14ac:dyDescent="0.15"/>
    <row r="38" spans="1:12" ht="15.75" customHeight="1" x14ac:dyDescent="0.15"/>
    <row r="39" spans="1:12" ht="15.75" customHeight="1" x14ac:dyDescent="0.15"/>
    <row r="40" spans="1:12" ht="15.75" customHeight="1" x14ac:dyDescent="0.15"/>
    <row r="41" spans="1:12" ht="15.75" customHeight="1" x14ac:dyDescent="0.15"/>
    <row r="42" spans="1:12" ht="15.75" customHeight="1" x14ac:dyDescent="0.15"/>
    <row r="43" spans="1:12" ht="15.75" customHeight="1" x14ac:dyDescent="0.15"/>
    <row r="44" spans="1:12" ht="15.75" customHeight="1" x14ac:dyDescent="0.15"/>
    <row r="45" spans="1:12" ht="15.75" customHeight="1" x14ac:dyDescent="0.15"/>
    <row r="46" spans="1:12" ht="15.75" customHeight="1" x14ac:dyDescent="0.15"/>
    <row r="47" spans="1:12" ht="15.75" customHeight="1" x14ac:dyDescent="0.15"/>
    <row r="48" spans="1:12" ht="15.75" customHeight="1" x14ac:dyDescent="0.15"/>
    <row r="49" ht="15.75" customHeight="1" x14ac:dyDescent="0.15"/>
    <row r="50" ht="15.75" customHeight="1" x14ac:dyDescent="0.15"/>
    <row r="51" ht="15.75" customHeight="1" x14ac:dyDescent="0.15"/>
    <row r="52" ht="15.75" customHeight="1" x14ac:dyDescent="0.15"/>
    <row r="53" ht="15.75" customHeight="1" x14ac:dyDescent="0.15"/>
  </sheetData>
  <mergeCells count="89">
    <mergeCell ref="A34:L34"/>
    <mergeCell ref="A35:L35"/>
    <mergeCell ref="K1:L1"/>
    <mergeCell ref="A31:B32"/>
    <mergeCell ref="C31:F32"/>
    <mergeCell ref="G31:I31"/>
    <mergeCell ref="J31:L32"/>
    <mergeCell ref="G32:I32"/>
    <mergeCell ref="A33:L33"/>
    <mergeCell ref="C28:F28"/>
    <mergeCell ref="G28:I28"/>
    <mergeCell ref="A29:B30"/>
    <mergeCell ref="C29:F30"/>
    <mergeCell ref="G29:I29"/>
    <mergeCell ref="J29:L30"/>
    <mergeCell ref="G30:I30"/>
    <mergeCell ref="A25:B26"/>
    <mergeCell ref="C25:F26"/>
    <mergeCell ref="G25:I25"/>
    <mergeCell ref="J25:L26"/>
    <mergeCell ref="G26:I26"/>
    <mergeCell ref="A27:B27"/>
    <mergeCell ref="C27:F27"/>
    <mergeCell ref="G27:I27"/>
    <mergeCell ref="J27:L28"/>
    <mergeCell ref="A28:B28"/>
    <mergeCell ref="A23:B24"/>
    <mergeCell ref="C23:F23"/>
    <mergeCell ref="G23:I23"/>
    <mergeCell ref="J23:L24"/>
    <mergeCell ref="C24:F24"/>
    <mergeCell ref="G24:I24"/>
    <mergeCell ref="A21:B21"/>
    <mergeCell ref="C21:F21"/>
    <mergeCell ref="G21:I21"/>
    <mergeCell ref="J21:L22"/>
    <mergeCell ref="A22:B22"/>
    <mergeCell ref="C22:F22"/>
    <mergeCell ref="G22:I22"/>
    <mergeCell ref="A17:B18"/>
    <mergeCell ref="C17:F18"/>
    <mergeCell ref="G17:I17"/>
    <mergeCell ref="J17:L18"/>
    <mergeCell ref="G18:I18"/>
    <mergeCell ref="A19:B20"/>
    <mergeCell ref="C19:F20"/>
    <mergeCell ref="G19:I19"/>
    <mergeCell ref="J19:L20"/>
    <mergeCell ref="G20:I20"/>
    <mergeCell ref="G14:I14"/>
    <mergeCell ref="A15:B16"/>
    <mergeCell ref="C15:F16"/>
    <mergeCell ref="G15:I15"/>
    <mergeCell ref="J15:L16"/>
    <mergeCell ref="G16:I16"/>
    <mergeCell ref="A13:B14"/>
    <mergeCell ref="C13:F13"/>
    <mergeCell ref="G13:I13"/>
    <mergeCell ref="J13:L14"/>
    <mergeCell ref="C14:F14"/>
    <mergeCell ref="A11:B12"/>
    <mergeCell ref="C11:F12"/>
    <mergeCell ref="G11:I11"/>
    <mergeCell ref="J11:L12"/>
    <mergeCell ref="G12:I12"/>
    <mergeCell ref="A7:B8"/>
    <mergeCell ref="C7:F8"/>
    <mergeCell ref="G7:I7"/>
    <mergeCell ref="J7:L8"/>
    <mergeCell ref="G8:I8"/>
    <mergeCell ref="A9:B10"/>
    <mergeCell ref="C9:F10"/>
    <mergeCell ref="G9:I9"/>
    <mergeCell ref="J9:L10"/>
    <mergeCell ref="G10:I10"/>
    <mergeCell ref="A5:B5"/>
    <mergeCell ref="C5:F5"/>
    <mergeCell ref="G5:I5"/>
    <mergeCell ref="J5:L6"/>
    <mergeCell ref="A6:B6"/>
    <mergeCell ref="C6:F6"/>
    <mergeCell ref="G6:I6"/>
    <mergeCell ref="A1:I1"/>
    <mergeCell ref="A3:I3"/>
    <mergeCell ref="J3:L3"/>
    <mergeCell ref="A4:B4"/>
    <mergeCell ref="C4:F4"/>
    <mergeCell ref="G4:I4"/>
    <mergeCell ref="J4:L4"/>
  </mergeCells>
  <phoneticPr fontId="3"/>
  <printOptions horizontalCentered="1"/>
  <pageMargins left="0.31496062992125984" right="0.31496062992125984" top="0.39370078740157483" bottom="0.39370078740157483" header="0.19685039370078741" footer="0.19685039370078741"/>
  <pageSetup paperSize="9" fitToHeight="0" orientation="landscape" r:id="rId1"/>
  <headerFooter scaleWithDoc="0" alignWithMargins="0">
    <oddFooter xml:space="preserve">&amp;R&amp;"Meiryo UI,標準"&amp;8&amp;P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98A09-453B-4224-ADE4-0B7D9F536311}">
  <sheetPr>
    <tabColor rgb="FFDCECF3"/>
    <pageSetUpPr fitToPage="1"/>
  </sheetPr>
  <dimension ref="A1:K220"/>
  <sheetViews>
    <sheetView view="pageBreakPreview" zoomScaleNormal="85" zoomScaleSheetLayoutView="100" workbookViewId="0">
      <selection sqref="A1:I1"/>
    </sheetView>
  </sheetViews>
  <sheetFormatPr defaultColWidth="9" defaultRowHeight="14.25" x14ac:dyDescent="0.15"/>
  <cols>
    <col min="1" max="1" width="4.125" style="7" customWidth="1"/>
    <col min="2" max="2" width="10.875" style="7" customWidth="1"/>
    <col min="3" max="3" width="42.875" style="7" customWidth="1"/>
    <col min="4" max="4" width="12" style="7" customWidth="1"/>
    <col min="5" max="5" width="18.25" style="12" customWidth="1"/>
    <col min="6" max="6" width="13.125" style="7" customWidth="1"/>
    <col min="7" max="7" width="18.375" style="7" customWidth="1"/>
    <col min="8" max="8" width="20" style="7" customWidth="1"/>
    <col min="9" max="9" width="28.375" style="7" customWidth="1"/>
    <col min="10" max="49" width="9" style="7" customWidth="1"/>
    <col min="50" max="16384" width="9" style="7"/>
  </cols>
  <sheetData>
    <row r="1" spans="1:11" ht="30.95" customHeight="1" thickBot="1" x14ac:dyDescent="0.2">
      <c r="A1" s="174" t="s">
        <v>776</v>
      </c>
      <c r="B1" s="175"/>
      <c r="C1" s="175"/>
      <c r="D1" s="175"/>
      <c r="E1" s="175"/>
      <c r="F1" s="176"/>
      <c r="G1" s="177"/>
      <c r="H1" s="114" t="s">
        <v>791</v>
      </c>
      <c r="I1" s="3"/>
      <c r="J1" s="3"/>
      <c r="K1" s="3"/>
    </row>
    <row r="2" spans="1:11" ht="15.75" x14ac:dyDescent="0.15">
      <c r="A2" s="71"/>
      <c r="B2" s="70"/>
      <c r="C2" s="70"/>
      <c r="D2" s="70"/>
      <c r="E2" s="70"/>
      <c r="F2" s="171"/>
      <c r="G2" s="70"/>
      <c r="H2" s="70"/>
      <c r="I2" s="3"/>
      <c r="J2" s="3"/>
      <c r="K2" s="3"/>
    </row>
    <row r="3" spans="1:11" ht="18.95" customHeight="1" x14ac:dyDescent="0.15">
      <c r="A3" s="172" t="s">
        <v>810</v>
      </c>
      <c r="B3" s="170"/>
      <c r="C3" s="170"/>
      <c r="D3" s="170"/>
      <c r="E3" s="170"/>
      <c r="F3" s="173"/>
      <c r="G3" s="170"/>
      <c r="H3" s="170"/>
      <c r="I3" s="3"/>
      <c r="J3" s="3"/>
      <c r="K3" s="3"/>
    </row>
    <row r="4" spans="1:11" s="6" customFormat="1" ht="42" customHeight="1" x14ac:dyDescent="0.15">
      <c r="A4" s="83"/>
      <c r="B4" s="83"/>
      <c r="C4" s="83" t="s">
        <v>630</v>
      </c>
      <c r="D4" s="83" t="s">
        <v>790</v>
      </c>
      <c r="E4" s="92" t="s">
        <v>788</v>
      </c>
      <c r="F4" s="83" t="s">
        <v>1234</v>
      </c>
      <c r="G4" s="83" t="s">
        <v>787</v>
      </c>
      <c r="H4" s="83" t="s">
        <v>789</v>
      </c>
      <c r="I4" s="3"/>
      <c r="J4" s="3"/>
      <c r="K4" s="3"/>
    </row>
    <row r="5" spans="1:11" ht="12.75" customHeight="1" x14ac:dyDescent="0.15">
      <c r="A5" s="570" t="s">
        <v>1232</v>
      </c>
      <c r="B5" s="570"/>
      <c r="C5" s="128" t="s">
        <v>895</v>
      </c>
      <c r="D5" s="129"/>
      <c r="E5" s="196"/>
      <c r="F5" s="197"/>
      <c r="G5" s="129"/>
      <c r="H5" s="129"/>
      <c r="I5" s="3"/>
      <c r="J5" s="3"/>
      <c r="K5" s="3"/>
    </row>
    <row r="6" spans="1:11" ht="12.75" customHeight="1" x14ac:dyDescent="0.15">
      <c r="A6" s="571"/>
      <c r="B6" s="571"/>
      <c r="C6" s="124" t="s">
        <v>897</v>
      </c>
      <c r="D6" s="125"/>
      <c r="E6" s="126"/>
      <c r="F6" s="125"/>
      <c r="G6" s="125"/>
      <c r="H6" s="127"/>
      <c r="I6" s="3"/>
      <c r="J6" s="3"/>
      <c r="K6" s="3"/>
    </row>
    <row r="7" spans="1:11" ht="12.75" customHeight="1" x14ac:dyDescent="0.15">
      <c r="A7" s="571"/>
      <c r="B7" s="571"/>
      <c r="C7" s="122" t="s">
        <v>48</v>
      </c>
      <c r="D7" s="119" t="s">
        <v>132</v>
      </c>
      <c r="E7" s="575">
        <v>1</v>
      </c>
      <c r="F7" s="562">
        <v>18</v>
      </c>
      <c r="G7" s="119" t="s">
        <v>49</v>
      </c>
      <c r="H7" s="135">
        <v>37438</v>
      </c>
      <c r="I7" s="3"/>
      <c r="J7" s="3"/>
      <c r="K7" s="3"/>
    </row>
    <row r="8" spans="1:11" ht="12.75" customHeight="1" x14ac:dyDescent="0.15">
      <c r="A8" s="571"/>
      <c r="B8" s="571"/>
      <c r="C8" s="112" t="s">
        <v>898</v>
      </c>
      <c r="D8" s="131" t="s">
        <v>1203</v>
      </c>
      <c r="E8" s="576"/>
      <c r="F8" s="563"/>
      <c r="G8" s="131" t="s">
        <v>899</v>
      </c>
      <c r="H8" s="132" t="s">
        <v>900</v>
      </c>
      <c r="I8" s="3"/>
      <c r="J8" s="3"/>
      <c r="K8" s="3"/>
    </row>
    <row r="9" spans="1:11" ht="12.75" customHeight="1" x14ac:dyDescent="0.15">
      <c r="A9" s="571"/>
      <c r="B9" s="571"/>
      <c r="C9" s="120" t="s">
        <v>51</v>
      </c>
      <c r="D9" s="139" t="s">
        <v>1197</v>
      </c>
      <c r="E9" s="573">
        <v>1</v>
      </c>
      <c r="F9" s="564">
        <v>56</v>
      </c>
      <c r="G9" s="139" t="s">
        <v>52</v>
      </c>
      <c r="H9" s="141">
        <v>38078</v>
      </c>
      <c r="I9" s="3"/>
      <c r="J9" s="3"/>
      <c r="K9" s="3"/>
    </row>
    <row r="10" spans="1:11" ht="12.75" customHeight="1" x14ac:dyDescent="0.15">
      <c r="A10" s="571"/>
      <c r="B10" s="571"/>
      <c r="C10" s="121" t="s">
        <v>902</v>
      </c>
      <c r="D10" s="136" t="s">
        <v>1201</v>
      </c>
      <c r="E10" s="574"/>
      <c r="F10" s="565"/>
      <c r="G10" s="136" t="s">
        <v>903</v>
      </c>
      <c r="H10" s="137" t="s">
        <v>904</v>
      </c>
      <c r="I10" s="3"/>
      <c r="J10" s="3"/>
      <c r="K10" s="3"/>
    </row>
    <row r="11" spans="1:11" ht="12.75" customHeight="1" x14ac:dyDescent="0.15">
      <c r="A11" s="571"/>
      <c r="B11" s="571"/>
      <c r="C11" s="122" t="s">
        <v>906</v>
      </c>
      <c r="D11" s="119" t="s">
        <v>1197</v>
      </c>
      <c r="E11" s="575">
        <v>1</v>
      </c>
      <c r="F11" s="562">
        <v>1245</v>
      </c>
      <c r="G11" s="119" t="s">
        <v>49</v>
      </c>
      <c r="H11" s="135" t="s">
        <v>907</v>
      </c>
      <c r="I11" s="3"/>
      <c r="J11" s="3"/>
      <c r="K11" s="3"/>
    </row>
    <row r="12" spans="1:11" ht="12.75" customHeight="1" x14ac:dyDescent="0.15">
      <c r="A12" s="571"/>
      <c r="B12" s="571"/>
      <c r="C12" s="112" t="s">
        <v>908</v>
      </c>
      <c r="D12" s="131" t="s">
        <v>1201</v>
      </c>
      <c r="E12" s="576"/>
      <c r="F12" s="563"/>
      <c r="G12" s="131" t="s">
        <v>899</v>
      </c>
      <c r="H12" s="132" t="s">
        <v>909</v>
      </c>
      <c r="I12" s="3"/>
      <c r="J12" s="3"/>
      <c r="K12" s="3"/>
    </row>
    <row r="13" spans="1:11" ht="12.75" customHeight="1" x14ac:dyDescent="0.15">
      <c r="A13" s="571"/>
      <c r="B13" s="571"/>
      <c r="C13" s="120" t="s">
        <v>54</v>
      </c>
      <c r="D13" s="139" t="s">
        <v>132</v>
      </c>
      <c r="E13" s="573">
        <v>1</v>
      </c>
      <c r="F13" s="564">
        <v>1109</v>
      </c>
      <c r="G13" s="139" t="s">
        <v>49</v>
      </c>
      <c r="H13" s="141" t="s">
        <v>55</v>
      </c>
      <c r="I13" s="3"/>
      <c r="J13" s="3"/>
      <c r="K13" s="3"/>
    </row>
    <row r="14" spans="1:11" ht="12.75" customHeight="1" x14ac:dyDescent="0.15">
      <c r="A14" s="571"/>
      <c r="B14" s="571"/>
      <c r="C14" s="121" t="s">
        <v>910</v>
      </c>
      <c r="D14" s="136" t="s">
        <v>1203</v>
      </c>
      <c r="E14" s="574"/>
      <c r="F14" s="565"/>
      <c r="G14" s="136" t="s">
        <v>899</v>
      </c>
      <c r="H14" s="137" t="s">
        <v>911</v>
      </c>
      <c r="I14" s="3"/>
      <c r="J14" s="3"/>
      <c r="K14" s="3"/>
    </row>
    <row r="15" spans="1:11" ht="12.75" customHeight="1" x14ac:dyDescent="0.15">
      <c r="A15" s="571"/>
      <c r="B15" s="571"/>
      <c r="C15" s="122" t="s">
        <v>56</v>
      </c>
      <c r="D15" s="119" t="s">
        <v>1198</v>
      </c>
      <c r="E15" s="575">
        <v>0.2</v>
      </c>
      <c r="F15" s="562">
        <v>1180</v>
      </c>
      <c r="G15" s="119" t="s">
        <v>49</v>
      </c>
      <c r="H15" s="135" t="s">
        <v>57</v>
      </c>
      <c r="I15" s="3"/>
      <c r="J15" s="3"/>
      <c r="K15" s="3"/>
    </row>
    <row r="16" spans="1:11" ht="12.75" customHeight="1" x14ac:dyDescent="0.15">
      <c r="A16" s="571"/>
      <c r="B16" s="571"/>
      <c r="C16" s="112" t="s">
        <v>912</v>
      </c>
      <c r="D16" s="131" t="s">
        <v>1204</v>
      </c>
      <c r="E16" s="576"/>
      <c r="F16" s="563"/>
      <c r="G16" s="131" t="s">
        <v>899</v>
      </c>
      <c r="H16" s="132" t="s">
        <v>913</v>
      </c>
      <c r="I16" s="3"/>
      <c r="J16" s="3"/>
      <c r="K16" s="3"/>
    </row>
    <row r="17" spans="1:11" ht="12.75" customHeight="1" x14ac:dyDescent="0.15">
      <c r="A17" s="571"/>
      <c r="B17" s="571"/>
      <c r="C17" s="120" t="s">
        <v>59</v>
      </c>
      <c r="D17" s="139" t="s">
        <v>132</v>
      </c>
      <c r="E17" s="573">
        <v>1</v>
      </c>
      <c r="F17" s="564">
        <v>141</v>
      </c>
      <c r="G17" s="139" t="s">
        <v>49</v>
      </c>
      <c r="H17" s="141">
        <v>37347</v>
      </c>
      <c r="I17" s="3"/>
      <c r="J17" s="3"/>
      <c r="K17" s="3"/>
    </row>
    <row r="18" spans="1:11" ht="12.75" customHeight="1" x14ac:dyDescent="0.15">
      <c r="A18" s="571"/>
      <c r="B18" s="571"/>
      <c r="C18" s="142" t="s">
        <v>914</v>
      </c>
      <c r="D18" s="136" t="s">
        <v>1203</v>
      </c>
      <c r="E18" s="574"/>
      <c r="F18" s="565"/>
      <c r="G18" s="136" t="s">
        <v>899</v>
      </c>
      <c r="H18" s="137" t="s">
        <v>915</v>
      </c>
      <c r="I18" s="3"/>
      <c r="J18" s="3"/>
      <c r="K18" s="3"/>
    </row>
    <row r="19" spans="1:11" ht="12.75" customHeight="1" x14ac:dyDescent="0.15">
      <c r="A19" s="571"/>
      <c r="B19" s="571"/>
      <c r="C19" s="143" t="s">
        <v>60</v>
      </c>
      <c r="D19" s="119" t="s">
        <v>1199</v>
      </c>
      <c r="E19" s="575">
        <v>1</v>
      </c>
      <c r="F19" s="562">
        <v>67</v>
      </c>
      <c r="G19" s="119" t="s">
        <v>49</v>
      </c>
      <c r="H19" s="135">
        <v>38261</v>
      </c>
      <c r="I19" s="3"/>
      <c r="J19" s="3"/>
      <c r="K19" s="3"/>
    </row>
    <row r="20" spans="1:11" ht="12.75" customHeight="1" x14ac:dyDescent="0.15">
      <c r="A20" s="571"/>
      <c r="B20" s="571"/>
      <c r="C20" s="112" t="s">
        <v>916</v>
      </c>
      <c r="D20" s="131" t="s">
        <v>1205</v>
      </c>
      <c r="E20" s="576"/>
      <c r="F20" s="563"/>
      <c r="G20" s="131" t="s">
        <v>899</v>
      </c>
      <c r="H20" s="131" t="s">
        <v>917</v>
      </c>
      <c r="I20" s="3"/>
      <c r="J20" s="3"/>
      <c r="K20" s="3"/>
    </row>
    <row r="21" spans="1:11" ht="12.75" customHeight="1" x14ac:dyDescent="0.15">
      <c r="A21" s="571"/>
      <c r="B21" s="571"/>
      <c r="C21" s="120" t="s">
        <v>61</v>
      </c>
      <c r="D21" s="139" t="s">
        <v>132</v>
      </c>
      <c r="E21" s="573">
        <v>1</v>
      </c>
      <c r="F21" s="564">
        <v>18</v>
      </c>
      <c r="G21" s="139" t="s">
        <v>62</v>
      </c>
      <c r="H21" s="141">
        <v>38808</v>
      </c>
      <c r="I21" s="3"/>
      <c r="J21" s="3"/>
      <c r="K21" s="3"/>
    </row>
    <row r="22" spans="1:11" ht="12.75" customHeight="1" x14ac:dyDescent="0.15">
      <c r="A22" s="571"/>
      <c r="B22" s="571"/>
      <c r="C22" s="121" t="s">
        <v>918</v>
      </c>
      <c r="D22" s="136" t="s">
        <v>1203</v>
      </c>
      <c r="E22" s="574"/>
      <c r="F22" s="565"/>
      <c r="G22" s="136" t="s">
        <v>919</v>
      </c>
      <c r="H22" s="137" t="s">
        <v>920</v>
      </c>
      <c r="I22" s="3"/>
      <c r="J22" s="3"/>
      <c r="K22" s="3"/>
    </row>
    <row r="23" spans="1:11" ht="12.75" customHeight="1" x14ac:dyDescent="0.15">
      <c r="A23" s="571"/>
      <c r="B23" s="571"/>
      <c r="C23" s="122" t="s">
        <v>63</v>
      </c>
      <c r="D23" s="119" t="s">
        <v>132</v>
      </c>
      <c r="E23" s="575">
        <v>1</v>
      </c>
      <c r="F23" s="562">
        <v>7</v>
      </c>
      <c r="G23" s="119" t="s">
        <v>921</v>
      </c>
      <c r="H23" s="135">
        <v>39448</v>
      </c>
      <c r="I23" s="3"/>
      <c r="J23" s="3"/>
      <c r="K23" s="3"/>
    </row>
    <row r="24" spans="1:11" ht="12.75" customHeight="1" x14ac:dyDescent="0.15">
      <c r="A24" s="571"/>
      <c r="B24" s="571"/>
      <c r="C24" s="112" t="s">
        <v>922</v>
      </c>
      <c r="D24" s="131" t="s">
        <v>1203</v>
      </c>
      <c r="E24" s="576"/>
      <c r="F24" s="563"/>
      <c r="G24" s="131" t="s">
        <v>923</v>
      </c>
      <c r="H24" s="132" t="s">
        <v>924</v>
      </c>
      <c r="I24" s="3"/>
      <c r="J24" s="3"/>
      <c r="K24" s="3"/>
    </row>
    <row r="25" spans="1:11" ht="12.75" customHeight="1" x14ac:dyDescent="0.15">
      <c r="A25" s="571"/>
      <c r="B25" s="571"/>
      <c r="C25" s="120" t="s">
        <v>64</v>
      </c>
      <c r="D25" s="139" t="s">
        <v>132</v>
      </c>
      <c r="E25" s="573">
        <v>0.95</v>
      </c>
      <c r="F25" s="564">
        <v>149</v>
      </c>
      <c r="G25" s="139" t="s">
        <v>49</v>
      </c>
      <c r="H25" s="141">
        <v>36251</v>
      </c>
      <c r="I25" s="3"/>
      <c r="J25" s="3"/>
      <c r="K25" s="3"/>
    </row>
    <row r="26" spans="1:11" ht="12.75" customHeight="1" x14ac:dyDescent="0.15">
      <c r="A26" s="571"/>
      <c r="B26" s="571"/>
      <c r="C26" s="121" t="s">
        <v>925</v>
      </c>
      <c r="D26" s="136" t="s">
        <v>1206</v>
      </c>
      <c r="E26" s="574"/>
      <c r="F26" s="565"/>
      <c r="G26" s="136" t="s">
        <v>899</v>
      </c>
      <c r="H26" s="137" t="s">
        <v>926</v>
      </c>
      <c r="I26" s="3"/>
      <c r="J26" s="3"/>
      <c r="K26" s="3"/>
    </row>
    <row r="27" spans="1:11" ht="12.75" customHeight="1" x14ac:dyDescent="0.15">
      <c r="A27" s="571"/>
      <c r="B27" s="571"/>
      <c r="C27" s="122" t="s">
        <v>927</v>
      </c>
      <c r="D27" s="119" t="s">
        <v>1200</v>
      </c>
      <c r="E27" s="575">
        <v>1</v>
      </c>
      <c r="F27" s="562">
        <v>142</v>
      </c>
      <c r="G27" s="119" t="s">
        <v>928</v>
      </c>
      <c r="H27" s="135">
        <v>36617</v>
      </c>
      <c r="I27" s="3"/>
      <c r="J27" s="3"/>
      <c r="K27" s="3"/>
    </row>
    <row r="28" spans="1:11" ht="12.75" customHeight="1" x14ac:dyDescent="0.15">
      <c r="A28" s="571"/>
      <c r="B28" s="571"/>
      <c r="C28" s="112" t="s">
        <v>929</v>
      </c>
      <c r="D28" s="131" t="s">
        <v>1202</v>
      </c>
      <c r="E28" s="576"/>
      <c r="F28" s="563"/>
      <c r="G28" s="131" t="s">
        <v>930</v>
      </c>
      <c r="H28" s="132" t="s">
        <v>931</v>
      </c>
      <c r="I28" s="3"/>
      <c r="J28" s="3"/>
      <c r="K28" s="3"/>
    </row>
    <row r="29" spans="1:11" ht="12.75" customHeight="1" x14ac:dyDescent="0.15">
      <c r="A29" s="571"/>
      <c r="B29" s="571"/>
      <c r="C29" s="120" t="s">
        <v>932</v>
      </c>
      <c r="D29" s="139" t="s">
        <v>1200</v>
      </c>
      <c r="E29" s="573">
        <v>1</v>
      </c>
      <c r="F29" s="564">
        <v>77</v>
      </c>
      <c r="G29" s="139" t="s">
        <v>928</v>
      </c>
      <c r="H29" s="141">
        <v>42979</v>
      </c>
      <c r="I29" s="3"/>
      <c r="J29" s="3"/>
      <c r="K29" s="3"/>
    </row>
    <row r="30" spans="1:11" ht="12.75" customHeight="1" x14ac:dyDescent="0.15">
      <c r="A30" s="571"/>
      <c r="B30" s="571"/>
      <c r="C30" s="121" t="s">
        <v>933</v>
      </c>
      <c r="D30" s="136" t="s">
        <v>1202</v>
      </c>
      <c r="E30" s="574"/>
      <c r="F30" s="565"/>
      <c r="G30" s="136" t="s">
        <v>930</v>
      </c>
      <c r="H30" s="137" t="s">
        <v>934</v>
      </c>
      <c r="I30" s="3"/>
      <c r="J30" s="3"/>
      <c r="K30" s="3"/>
    </row>
    <row r="31" spans="1:11" ht="12.75" customHeight="1" x14ac:dyDescent="0.15">
      <c r="A31" s="571"/>
      <c r="B31" s="571"/>
      <c r="C31" s="122" t="s">
        <v>65</v>
      </c>
      <c r="D31" s="119" t="s">
        <v>1197</v>
      </c>
      <c r="E31" s="575">
        <v>1</v>
      </c>
      <c r="F31" s="562">
        <v>7</v>
      </c>
      <c r="G31" s="119" t="s">
        <v>66</v>
      </c>
      <c r="H31" s="135" t="s">
        <v>0</v>
      </c>
      <c r="I31" s="3"/>
      <c r="J31" s="3"/>
      <c r="K31" s="3"/>
    </row>
    <row r="32" spans="1:11" ht="12.75" customHeight="1" x14ac:dyDescent="0.15">
      <c r="A32" s="571"/>
      <c r="B32" s="571"/>
      <c r="C32" s="151" t="s">
        <v>935</v>
      </c>
      <c r="D32" s="152" t="s">
        <v>1201</v>
      </c>
      <c r="E32" s="576"/>
      <c r="F32" s="563"/>
      <c r="G32" s="152" t="s">
        <v>936</v>
      </c>
      <c r="H32" s="154"/>
      <c r="I32" s="3"/>
      <c r="J32" s="3"/>
      <c r="K32" s="3"/>
    </row>
    <row r="33" spans="1:11" ht="12.75" customHeight="1" x14ac:dyDescent="0.15">
      <c r="A33" s="571"/>
      <c r="B33" s="571"/>
      <c r="C33" s="128" t="s">
        <v>937</v>
      </c>
      <c r="D33" s="129"/>
      <c r="E33" s="129"/>
      <c r="F33" s="568">
        <v>4216</v>
      </c>
      <c r="G33" s="129"/>
      <c r="H33" s="147"/>
      <c r="I33" s="3"/>
      <c r="J33" s="3"/>
      <c r="K33" s="3"/>
    </row>
    <row r="34" spans="1:11" ht="12.75" customHeight="1" x14ac:dyDescent="0.15">
      <c r="A34" s="572"/>
      <c r="B34" s="572"/>
      <c r="C34" s="124" t="s">
        <v>938</v>
      </c>
      <c r="D34" s="125"/>
      <c r="E34" s="125"/>
      <c r="F34" s="569"/>
      <c r="G34" s="125"/>
      <c r="H34" s="127"/>
      <c r="I34" s="3"/>
      <c r="J34" s="3"/>
      <c r="K34" s="3"/>
    </row>
    <row r="35" spans="1:11" ht="12.75" customHeight="1" x14ac:dyDescent="0.15">
      <c r="A35" s="570" t="s">
        <v>1232</v>
      </c>
      <c r="B35" s="570"/>
      <c r="C35" s="128" t="s">
        <v>67</v>
      </c>
      <c r="D35" s="129"/>
      <c r="E35" s="130"/>
      <c r="F35" s="129"/>
      <c r="G35" s="129"/>
      <c r="H35" s="147"/>
      <c r="I35" s="3"/>
      <c r="J35" s="3"/>
    </row>
    <row r="36" spans="1:11" ht="12.75" customHeight="1" x14ac:dyDescent="0.15">
      <c r="A36" s="571"/>
      <c r="B36" s="571"/>
      <c r="C36" s="161" t="s">
        <v>939</v>
      </c>
      <c r="D36" s="162"/>
      <c r="E36" s="163"/>
      <c r="F36" s="162"/>
      <c r="G36" s="162"/>
      <c r="H36" s="164"/>
      <c r="I36" s="3"/>
      <c r="J36" s="3"/>
      <c r="K36" s="3"/>
    </row>
    <row r="37" spans="1:11" ht="12.75" customHeight="1" x14ac:dyDescent="0.15">
      <c r="A37" s="571"/>
      <c r="B37" s="571"/>
      <c r="C37" s="120" t="s">
        <v>68</v>
      </c>
      <c r="D37" s="141" t="s">
        <v>70</v>
      </c>
      <c r="E37" s="573">
        <v>1</v>
      </c>
      <c r="F37" s="566">
        <v>20</v>
      </c>
      <c r="G37" s="139" t="s">
        <v>69</v>
      </c>
      <c r="H37" s="141">
        <v>38777</v>
      </c>
      <c r="I37" s="3"/>
      <c r="J37" s="3"/>
      <c r="K37" s="3"/>
    </row>
    <row r="38" spans="1:11" ht="12.75" customHeight="1" x14ac:dyDescent="0.15">
      <c r="A38" s="571"/>
      <c r="B38" s="571"/>
      <c r="C38" s="123" t="s">
        <v>940</v>
      </c>
      <c r="D38" s="150" t="s">
        <v>942</v>
      </c>
      <c r="E38" s="574"/>
      <c r="F38" s="567"/>
      <c r="G38" s="148" t="s">
        <v>888</v>
      </c>
      <c r="H38" s="150" t="s">
        <v>941</v>
      </c>
      <c r="I38" s="3"/>
      <c r="J38" s="3"/>
      <c r="K38" s="3"/>
    </row>
    <row r="39" spans="1:11" ht="12.75" customHeight="1" x14ac:dyDescent="0.15">
      <c r="A39" s="571"/>
      <c r="B39" s="571"/>
      <c r="C39" s="122" t="s">
        <v>71</v>
      </c>
      <c r="D39" s="135" t="s">
        <v>72</v>
      </c>
      <c r="E39" s="575">
        <v>1</v>
      </c>
      <c r="F39" s="577">
        <v>16</v>
      </c>
      <c r="G39" s="119" t="s">
        <v>69</v>
      </c>
      <c r="H39" s="135">
        <v>39753</v>
      </c>
      <c r="I39" s="3"/>
      <c r="J39" s="3"/>
      <c r="K39" s="3"/>
    </row>
    <row r="40" spans="1:11" ht="12.75" customHeight="1" x14ac:dyDescent="0.15">
      <c r="A40" s="571"/>
      <c r="B40" s="571"/>
      <c r="C40" s="151" t="s">
        <v>943</v>
      </c>
      <c r="D40" s="154" t="s">
        <v>945</v>
      </c>
      <c r="E40" s="576"/>
      <c r="F40" s="578"/>
      <c r="G40" s="152" t="s">
        <v>888</v>
      </c>
      <c r="H40" s="154" t="s">
        <v>944</v>
      </c>
      <c r="I40" s="3"/>
      <c r="J40" s="3"/>
      <c r="K40" s="3"/>
    </row>
    <row r="41" spans="1:11" ht="12.75" customHeight="1" x14ac:dyDescent="0.15">
      <c r="A41" s="571"/>
      <c r="B41" s="571"/>
      <c r="C41" s="120" t="s">
        <v>73</v>
      </c>
      <c r="D41" s="141" t="s">
        <v>72</v>
      </c>
      <c r="E41" s="573">
        <v>1</v>
      </c>
      <c r="F41" s="566">
        <v>10</v>
      </c>
      <c r="G41" s="139" t="s">
        <v>69</v>
      </c>
      <c r="H41" s="141">
        <v>40787</v>
      </c>
      <c r="I41" s="3"/>
      <c r="J41" s="3"/>
      <c r="K41" s="3"/>
    </row>
    <row r="42" spans="1:11" ht="12.75" customHeight="1" x14ac:dyDescent="0.15">
      <c r="A42" s="571"/>
      <c r="B42" s="571"/>
      <c r="C42" s="123" t="s">
        <v>946</v>
      </c>
      <c r="D42" s="150" t="s">
        <v>945</v>
      </c>
      <c r="E42" s="574"/>
      <c r="F42" s="567"/>
      <c r="G42" s="148" t="s">
        <v>888</v>
      </c>
      <c r="H42" s="150" t="s">
        <v>947</v>
      </c>
      <c r="I42" s="3"/>
      <c r="J42" s="3"/>
      <c r="K42" s="3"/>
    </row>
    <row r="43" spans="1:11" ht="12.75" customHeight="1" x14ac:dyDescent="0.15">
      <c r="A43" s="571"/>
      <c r="B43" s="571"/>
      <c r="C43" s="122" t="s">
        <v>74</v>
      </c>
      <c r="D43" s="119" t="s">
        <v>75</v>
      </c>
      <c r="E43" s="575">
        <v>1</v>
      </c>
      <c r="F43" s="577">
        <v>12</v>
      </c>
      <c r="G43" s="119" t="s">
        <v>69</v>
      </c>
      <c r="H43" s="135">
        <v>38412</v>
      </c>
      <c r="I43" s="3"/>
      <c r="J43" s="3"/>
      <c r="K43" s="3"/>
    </row>
    <row r="44" spans="1:11" ht="12.75" customHeight="1" x14ac:dyDescent="0.15">
      <c r="A44" s="571"/>
      <c r="B44" s="571"/>
      <c r="C44" s="151" t="s">
        <v>948</v>
      </c>
      <c r="D44" s="152" t="s">
        <v>950</v>
      </c>
      <c r="E44" s="576"/>
      <c r="F44" s="578"/>
      <c r="G44" s="152" t="s">
        <v>888</v>
      </c>
      <c r="H44" s="154" t="s">
        <v>949</v>
      </c>
      <c r="I44" s="3"/>
      <c r="J44" s="3"/>
      <c r="K44" s="3"/>
    </row>
    <row r="45" spans="1:11" ht="12.75" customHeight="1" x14ac:dyDescent="0.15">
      <c r="A45" s="571"/>
      <c r="B45" s="571"/>
      <c r="C45" s="120" t="s">
        <v>76</v>
      </c>
      <c r="D45" s="139" t="s">
        <v>75</v>
      </c>
      <c r="E45" s="573">
        <v>1</v>
      </c>
      <c r="F45" s="566">
        <v>18</v>
      </c>
      <c r="G45" s="139" t="s">
        <v>69</v>
      </c>
      <c r="H45" s="141">
        <v>39448</v>
      </c>
      <c r="I45" s="3"/>
      <c r="J45" s="3"/>
      <c r="K45" s="3"/>
    </row>
    <row r="46" spans="1:11" ht="12.75" customHeight="1" x14ac:dyDescent="0.15">
      <c r="A46" s="571"/>
      <c r="B46" s="571"/>
      <c r="C46" s="123" t="s">
        <v>951</v>
      </c>
      <c r="D46" s="150" t="s">
        <v>950</v>
      </c>
      <c r="E46" s="574"/>
      <c r="F46" s="567"/>
      <c r="G46" s="148" t="s">
        <v>888</v>
      </c>
      <c r="H46" s="150" t="s">
        <v>924</v>
      </c>
      <c r="I46" s="3"/>
      <c r="J46" s="3"/>
      <c r="K46" s="3"/>
    </row>
    <row r="47" spans="1:11" ht="12.75" customHeight="1" x14ac:dyDescent="0.15">
      <c r="A47" s="571"/>
      <c r="B47" s="571"/>
      <c r="C47" s="122" t="s">
        <v>952</v>
      </c>
      <c r="D47" s="135" t="s">
        <v>77</v>
      </c>
      <c r="E47" s="575">
        <v>0.998</v>
      </c>
      <c r="F47" s="577">
        <v>9</v>
      </c>
      <c r="G47" s="119" t="s">
        <v>69</v>
      </c>
      <c r="H47" s="135">
        <v>39904</v>
      </c>
      <c r="I47" s="3"/>
      <c r="J47" s="3"/>
      <c r="K47" s="3"/>
    </row>
    <row r="48" spans="1:11" ht="12.75" customHeight="1" x14ac:dyDescent="0.15">
      <c r="A48" s="571"/>
      <c r="B48" s="571"/>
      <c r="C48" s="151" t="s">
        <v>953</v>
      </c>
      <c r="D48" s="154" t="s">
        <v>955</v>
      </c>
      <c r="E48" s="576"/>
      <c r="F48" s="578"/>
      <c r="G48" s="152" t="s">
        <v>888</v>
      </c>
      <c r="H48" s="154" t="s">
        <v>954</v>
      </c>
      <c r="I48" s="3"/>
      <c r="J48" s="3"/>
      <c r="K48" s="3"/>
    </row>
    <row r="49" spans="1:11" s="9" customFormat="1" ht="12.75" customHeight="1" x14ac:dyDescent="0.15">
      <c r="A49" s="571"/>
      <c r="B49" s="571"/>
      <c r="C49" s="120" t="s">
        <v>956</v>
      </c>
      <c r="D49" s="141" t="s">
        <v>72</v>
      </c>
      <c r="E49" s="573">
        <v>1</v>
      </c>
      <c r="F49" s="566">
        <v>26</v>
      </c>
      <c r="G49" s="139" t="s">
        <v>69</v>
      </c>
      <c r="H49" s="141">
        <v>43252</v>
      </c>
      <c r="I49" s="3"/>
      <c r="J49" s="3"/>
      <c r="K49" s="3"/>
    </row>
    <row r="50" spans="1:11" s="9" customFormat="1" ht="12.75" customHeight="1" x14ac:dyDescent="0.15">
      <c r="A50" s="571"/>
      <c r="B50" s="571"/>
      <c r="C50" s="123" t="s">
        <v>957</v>
      </c>
      <c r="D50" s="150" t="s">
        <v>945</v>
      </c>
      <c r="E50" s="574"/>
      <c r="F50" s="567"/>
      <c r="G50" s="148" t="s">
        <v>888</v>
      </c>
      <c r="H50" s="150" t="s">
        <v>958</v>
      </c>
      <c r="I50" s="3"/>
      <c r="J50" s="3"/>
      <c r="K50" s="3"/>
    </row>
    <row r="51" spans="1:11" s="9" customFormat="1" ht="12.75" customHeight="1" x14ac:dyDescent="0.15">
      <c r="A51" s="571"/>
      <c r="B51" s="571"/>
      <c r="C51" s="122" t="s">
        <v>78</v>
      </c>
      <c r="D51" s="135" t="s">
        <v>79</v>
      </c>
      <c r="E51" s="575">
        <v>1</v>
      </c>
      <c r="F51" s="577">
        <v>27</v>
      </c>
      <c r="G51" s="119" t="s">
        <v>69</v>
      </c>
      <c r="H51" s="135">
        <v>44440</v>
      </c>
      <c r="I51" s="3"/>
      <c r="J51" s="3"/>
      <c r="K51" s="3"/>
    </row>
    <row r="52" spans="1:11" ht="12.75" customHeight="1" x14ac:dyDescent="0.15">
      <c r="A52" s="571"/>
      <c r="B52" s="571"/>
      <c r="C52" s="151" t="s">
        <v>959</v>
      </c>
      <c r="D52" s="154" t="s">
        <v>961</v>
      </c>
      <c r="E52" s="576"/>
      <c r="F52" s="578"/>
      <c r="G52" s="152" t="s">
        <v>888</v>
      </c>
      <c r="H52" s="154" t="s">
        <v>960</v>
      </c>
      <c r="I52" s="3"/>
      <c r="J52" s="3"/>
      <c r="K52" s="3"/>
    </row>
    <row r="53" spans="1:11" ht="12.75" customHeight="1" x14ac:dyDescent="0.15">
      <c r="A53" s="571"/>
      <c r="B53" s="571"/>
      <c r="C53" s="120" t="s">
        <v>80</v>
      </c>
      <c r="D53" s="141" t="s">
        <v>81</v>
      </c>
      <c r="E53" s="573">
        <v>0.39</v>
      </c>
      <c r="F53" s="566">
        <v>39.6</v>
      </c>
      <c r="G53" s="139" t="s">
        <v>69</v>
      </c>
      <c r="H53" s="141">
        <v>44927</v>
      </c>
      <c r="I53" s="3"/>
      <c r="J53" s="3"/>
      <c r="K53" s="3"/>
    </row>
    <row r="54" spans="1:11" ht="12.75" customHeight="1" x14ac:dyDescent="0.15">
      <c r="A54" s="571"/>
      <c r="B54" s="571"/>
      <c r="C54" s="123" t="s">
        <v>962</v>
      </c>
      <c r="D54" s="150" t="s">
        <v>964</v>
      </c>
      <c r="E54" s="574"/>
      <c r="F54" s="567"/>
      <c r="G54" s="148" t="s">
        <v>888</v>
      </c>
      <c r="H54" s="150" t="s">
        <v>963</v>
      </c>
      <c r="I54" s="3"/>
      <c r="J54" s="3"/>
      <c r="K54" s="3"/>
    </row>
    <row r="55" spans="1:11" ht="12.75" customHeight="1" x14ac:dyDescent="0.15">
      <c r="A55" s="571"/>
      <c r="B55" s="571"/>
      <c r="C55" s="122" t="s">
        <v>965</v>
      </c>
      <c r="D55" s="135" t="s">
        <v>81</v>
      </c>
      <c r="E55" s="575">
        <v>0.39</v>
      </c>
      <c r="F55" s="577">
        <v>43.2</v>
      </c>
      <c r="G55" s="119" t="s">
        <v>69</v>
      </c>
      <c r="H55" s="135">
        <v>45017</v>
      </c>
      <c r="I55" s="3"/>
      <c r="J55" s="3"/>
      <c r="K55" s="3"/>
    </row>
    <row r="56" spans="1:11" ht="12.75" customHeight="1" x14ac:dyDescent="0.15">
      <c r="A56" s="571"/>
      <c r="B56" s="571"/>
      <c r="C56" s="151" t="s">
        <v>966</v>
      </c>
      <c r="D56" s="154" t="s">
        <v>964</v>
      </c>
      <c r="E56" s="576"/>
      <c r="F56" s="578"/>
      <c r="G56" s="152" t="s">
        <v>888</v>
      </c>
      <c r="H56" s="154" t="s">
        <v>967</v>
      </c>
      <c r="I56" s="3"/>
      <c r="J56" s="3"/>
      <c r="K56" s="3"/>
    </row>
    <row r="57" spans="1:11" ht="12.75" customHeight="1" x14ac:dyDescent="0.15">
      <c r="A57" s="571"/>
      <c r="B57" s="571"/>
      <c r="C57" s="120" t="s">
        <v>968</v>
      </c>
      <c r="D57" s="141" t="s">
        <v>969</v>
      </c>
      <c r="E57" s="573" t="s">
        <v>0</v>
      </c>
      <c r="F57" s="566">
        <v>16.8</v>
      </c>
      <c r="G57" s="139" t="s">
        <v>69</v>
      </c>
      <c r="H57" s="141">
        <v>46023</v>
      </c>
      <c r="I57" s="3"/>
      <c r="J57" s="3"/>
      <c r="K57" s="3"/>
    </row>
    <row r="58" spans="1:11" ht="12.75" customHeight="1" x14ac:dyDescent="0.15">
      <c r="A58" s="571"/>
      <c r="B58" s="571"/>
      <c r="C58" s="123" t="s">
        <v>970</v>
      </c>
      <c r="D58" s="150" t="s">
        <v>972</v>
      </c>
      <c r="E58" s="574"/>
      <c r="F58" s="567"/>
      <c r="G58" s="148" t="s">
        <v>888</v>
      </c>
      <c r="H58" s="150" t="s">
        <v>971</v>
      </c>
      <c r="I58" s="3"/>
      <c r="J58" s="3"/>
      <c r="K58" s="3"/>
    </row>
    <row r="59" spans="1:11" ht="12.75" customHeight="1" x14ac:dyDescent="0.15">
      <c r="A59" s="571"/>
      <c r="B59" s="571"/>
      <c r="C59" s="122" t="s">
        <v>82</v>
      </c>
      <c r="D59" s="135" t="s">
        <v>50</v>
      </c>
      <c r="E59" s="575">
        <v>1</v>
      </c>
      <c r="F59" s="577">
        <v>1.8</v>
      </c>
      <c r="G59" s="119" t="s">
        <v>83</v>
      </c>
      <c r="H59" s="135">
        <v>41365</v>
      </c>
      <c r="I59" s="3"/>
      <c r="J59" s="3"/>
      <c r="K59" s="3"/>
    </row>
    <row r="60" spans="1:11" s="9" customFormat="1" ht="12.75" customHeight="1" x14ac:dyDescent="0.15">
      <c r="A60" s="571"/>
      <c r="B60" s="571"/>
      <c r="C60" s="151" t="s">
        <v>973</v>
      </c>
      <c r="D60" s="154" t="s">
        <v>975</v>
      </c>
      <c r="E60" s="576"/>
      <c r="F60" s="578"/>
      <c r="G60" s="152" t="s">
        <v>886</v>
      </c>
      <c r="H60" s="154" t="s">
        <v>974</v>
      </c>
      <c r="I60" s="3"/>
      <c r="J60" s="3"/>
      <c r="K60" s="3"/>
    </row>
    <row r="61" spans="1:11" ht="12.75" customHeight="1" x14ac:dyDescent="0.15">
      <c r="A61" s="571"/>
      <c r="B61" s="571"/>
      <c r="C61" s="120" t="s">
        <v>84</v>
      </c>
      <c r="D61" s="141" t="s">
        <v>50</v>
      </c>
      <c r="E61" s="573">
        <v>1</v>
      </c>
      <c r="F61" s="566">
        <v>1.2</v>
      </c>
      <c r="G61" s="139" t="s">
        <v>83</v>
      </c>
      <c r="H61" s="141">
        <v>41640</v>
      </c>
      <c r="I61" s="3"/>
      <c r="J61" s="3"/>
      <c r="K61" s="3"/>
    </row>
    <row r="62" spans="1:11" ht="12.75" customHeight="1" x14ac:dyDescent="0.15">
      <c r="A62" s="571"/>
      <c r="B62" s="571"/>
      <c r="C62" s="123" t="s">
        <v>976</v>
      </c>
      <c r="D62" s="150" t="s">
        <v>975</v>
      </c>
      <c r="E62" s="574"/>
      <c r="F62" s="567"/>
      <c r="G62" s="148" t="s">
        <v>886</v>
      </c>
      <c r="H62" s="150" t="s">
        <v>977</v>
      </c>
      <c r="I62" s="3"/>
      <c r="J62" s="3"/>
      <c r="K62" s="3"/>
    </row>
    <row r="63" spans="1:11" s="6" customFormat="1" ht="12.75" customHeight="1" x14ac:dyDescent="0.15">
      <c r="A63" s="571"/>
      <c r="B63" s="571"/>
      <c r="C63" s="122" t="s">
        <v>85</v>
      </c>
      <c r="D63" s="119" t="s">
        <v>86</v>
      </c>
      <c r="E63" s="575">
        <v>1</v>
      </c>
      <c r="F63" s="577">
        <v>0.9</v>
      </c>
      <c r="G63" s="165" t="s">
        <v>83</v>
      </c>
      <c r="H63" s="135">
        <v>41365</v>
      </c>
      <c r="I63" s="3"/>
      <c r="J63" s="3"/>
      <c r="K63" s="3"/>
    </row>
    <row r="64" spans="1:11" ht="12.75" customHeight="1" x14ac:dyDescent="0.15">
      <c r="A64" s="571"/>
      <c r="B64" s="571"/>
      <c r="C64" s="151" t="s">
        <v>978</v>
      </c>
      <c r="D64" s="154" t="s">
        <v>979</v>
      </c>
      <c r="E64" s="576"/>
      <c r="F64" s="578"/>
      <c r="G64" s="152" t="s">
        <v>886</v>
      </c>
      <c r="H64" s="154" t="s">
        <v>974</v>
      </c>
      <c r="I64" s="3"/>
      <c r="J64" s="3"/>
      <c r="K64" s="3"/>
    </row>
    <row r="65" spans="1:11" ht="12.75" customHeight="1" x14ac:dyDescent="0.15">
      <c r="A65" s="571"/>
      <c r="B65" s="571"/>
      <c r="C65" s="120" t="s">
        <v>87</v>
      </c>
      <c r="D65" s="141" t="s">
        <v>72</v>
      </c>
      <c r="E65" s="573">
        <v>1</v>
      </c>
      <c r="F65" s="566">
        <v>0.8</v>
      </c>
      <c r="G65" s="139" t="s">
        <v>83</v>
      </c>
      <c r="H65" s="141">
        <v>41365</v>
      </c>
      <c r="I65" s="3"/>
      <c r="J65" s="3"/>
      <c r="K65" s="3"/>
    </row>
    <row r="66" spans="1:11" ht="12.75" customHeight="1" x14ac:dyDescent="0.15">
      <c r="A66" s="571"/>
      <c r="B66" s="571"/>
      <c r="C66" s="123" t="s">
        <v>980</v>
      </c>
      <c r="D66" s="148" t="s">
        <v>945</v>
      </c>
      <c r="E66" s="574"/>
      <c r="F66" s="567"/>
      <c r="G66" s="148" t="s">
        <v>886</v>
      </c>
      <c r="H66" s="150" t="s">
        <v>974</v>
      </c>
      <c r="I66" s="3"/>
      <c r="J66" s="3"/>
      <c r="K66" s="3"/>
    </row>
    <row r="67" spans="1:11" ht="12.75" customHeight="1" x14ac:dyDescent="0.15">
      <c r="A67" s="571"/>
      <c r="B67" s="571"/>
      <c r="C67" s="122" t="s">
        <v>88</v>
      </c>
      <c r="D67" s="119" t="s">
        <v>89</v>
      </c>
      <c r="E67" s="575" t="s">
        <v>0</v>
      </c>
      <c r="F67" s="577">
        <v>26.5</v>
      </c>
      <c r="G67" s="119" t="s">
        <v>83</v>
      </c>
      <c r="H67" s="135">
        <v>41395</v>
      </c>
      <c r="I67" s="3"/>
      <c r="J67" s="3"/>
      <c r="K67" s="3"/>
    </row>
    <row r="68" spans="1:11" ht="12.75" customHeight="1" x14ac:dyDescent="0.15">
      <c r="A68" s="571"/>
      <c r="B68" s="571"/>
      <c r="C68" s="151" t="s">
        <v>981</v>
      </c>
      <c r="D68" s="152" t="s">
        <v>983</v>
      </c>
      <c r="E68" s="576"/>
      <c r="F68" s="578"/>
      <c r="G68" s="152" t="s">
        <v>886</v>
      </c>
      <c r="H68" s="154" t="s">
        <v>982</v>
      </c>
      <c r="I68" s="3"/>
      <c r="J68" s="3"/>
      <c r="K68" s="3"/>
    </row>
    <row r="69" spans="1:11" ht="12.75" customHeight="1" x14ac:dyDescent="0.15">
      <c r="A69" s="571"/>
      <c r="B69" s="571"/>
      <c r="C69" s="120" t="s">
        <v>90</v>
      </c>
      <c r="D69" s="139" t="s">
        <v>72</v>
      </c>
      <c r="E69" s="573">
        <v>1</v>
      </c>
      <c r="F69" s="566">
        <v>1.7</v>
      </c>
      <c r="G69" s="139" t="s">
        <v>83</v>
      </c>
      <c r="H69" s="141">
        <v>42705</v>
      </c>
      <c r="I69" s="3"/>
      <c r="J69" s="3"/>
      <c r="K69" s="3"/>
    </row>
    <row r="70" spans="1:11" ht="12.75" customHeight="1" x14ac:dyDescent="0.15">
      <c r="A70" s="571"/>
      <c r="B70" s="571"/>
      <c r="C70" s="123" t="s">
        <v>984</v>
      </c>
      <c r="D70" s="148" t="s">
        <v>945</v>
      </c>
      <c r="E70" s="574"/>
      <c r="F70" s="567"/>
      <c r="G70" s="148" t="s">
        <v>886</v>
      </c>
      <c r="H70" s="150" t="s">
        <v>985</v>
      </c>
      <c r="I70" s="3"/>
      <c r="J70" s="3"/>
      <c r="K70" s="3"/>
    </row>
    <row r="71" spans="1:11" ht="12.75" customHeight="1" x14ac:dyDescent="0.15">
      <c r="A71" s="571"/>
      <c r="B71" s="571"/>
      <c r="C71" s="122" t="s">
        <v>91</v>
      </c>
      <c r="D71" s="119" t="s">
        <v>92</v>
      </c>
      <c r="E71" s="575">
        <v>0.5</v>
      </c>
      <c r="F71" s="577">
        <v>12</v>
      </c>
      <c r="G71" s="119" t="s">
        <v>83</v>
      </c>
      <c r="H71" s="135">
        <v>43922</v>
      </c>
      <c r="I71" s="3"/>
      <c r="J71" s="3"/>
      <c r="K71" s="3"/>
    </row>
    <row r="72" spans="1:11" s="9" customFormat="1" ht="12.75" customHeight="1" x14ac:dyDescent="0.15">
      <c r="A72" s="571"/>
      <c r="B72" s="571"/>
      <c r="C72" s="151" t="s">
        <v>986</v>
      </c>
      <c r="D72" s="152" t="s">
        <v>988</v>
      </c>
      <c r="E72" s="576"/>
      <c r="F72" s="578"/>
      <c r="G72" s="152" t="s">
        <v>886</v>
      </c>
      <c r="H72" s="154" t="s">
        <v>987</v>
      </c>
      <c r="I72" s="3"/>
      <c r="J72" s="3"/>
      <c r="K72" s="3"/>
    </row>
    <row r="73" spans="1:11" s="9" customFormat="1" ht="12.75" customHeight="1" x14ac:dyDescent="0.15">
      <c r="A73" s="571"/>
      <c r="B73" s="571"/>
      <c r="C73" s="120" t="s">
        <v>93</v>
      </c>
      <c r="D73" s="139" t="s">
        <v>94</v>
      </c>
      <c r="E73" s="573">
        <v>0.5</v>
      </c>
      <c r="F73" s="566">
        <v>35</v>
      </c>
      <c r="G73" s="139" t="s">
        <v>83</v>
      </c>
      <c r="H73" s="141">
        <v>44197</v>
      </c>
      <c r="I73" s="3"/>
      <c r="J73" s="3"/>
      <c r="K73" s="3"/>
    </row>
    <row r="74" spans="1:11" s="10" customFormat="1" ht="25.5" customHeight="1" x14ac:dyDescent="0.15">
      <c r="A74" s="571"/>
      <c r="B74" s="571"/>
      <c r="C74" s="121" t="s">
        <v>989</v>
      </c>
      <c r="D74" s="136" t="s">
        <v>991</v>
      </c>
      <c r="E74" s="574"/>
      <c r="F74" s="567"/>
      <c r="G74" s="136" t="s">
        <v>886</v>
      </c>
      <c r="H74" s="137" t="s">
        <v>990</v>
      </c>
      <c r="I74" s="3"/>
      <c r="J74" s="3"/>
      <c r="K74" s="3"/>
    </row>
    <row r="75" spans="1:11" s="10" customFormat="1" ht="12.75" customHeight="1" x14ac:dyDescent="0.15">
      <c r="A75" s="571"/>
      <c r="B75" s="571"/>
      <c r="C75" s="122" t="s">
        <v>992</v>
      </c>
      <c r="D75" s="119" t="s">
        <v>993</v>
      </c>
      <c r="E75" s="575">
        <v>0.2</v>
      </c>
      <c r="F75" s="577">
        <v>24.8</v>
      </c>
      <c r="G75" s="119" t="s">
        <v>83</v>
      </c>
      <c r="H75" s="135">
        <v>42644</v>
      </c>
      <c r="I75" s="3"/>
      <c r="J75" s="3"/>
      <c r="K75" s="3"/>
    </row>
    <row r="76" spans="1:11" s="6" customFormat="1" ht="12.75" customHeight="1" x14ac:dyDescent="0.15">
      <c r="A76" s="571"/>
      <c r="B76" s="571"/>
      <c r="C76" s="151" t="s">
        <v>994</v>
      </c>
      <c r="D76" s="152" t="s">
        <v>996</v>
      </c>
      <c r="E76" s="576"/>
      <c r="F76" s="578"/>
      <c r="G76" s="152" t="s">
        <v>886</v>
      </c>
      <c r="H76" s="152" t="s">
        <v>995</v>
      </c>
      <c r="I76" s="3"/>
      <c r="J76" s="3"/>
      <c r="K76" s="3"/>
    </row>
    <row r="77" spans="1:11" ht="12.75" customHeight="1" x14ac:dyDescent="0.15">
      <c r="A77" s="571"/>
      <c r="B77" s="571"/>
      <c r="C77" s="120" t="s">
        <v>997</v>
      </c>
      <c r="D77" s="139" t="s">
        <v>94</v>
      </c>
      <c r="E77" s="573">
        <v>0.2</v>
      </c>
      <c r="F77" s="566">
        <v>9.3000000000000007</v>
      </c>
      <c r="G77" s="139" t="s">
        <v>83</v>
      </c>
      <c r="H77" s="141">
        <v>42125</v>
      </c>
      <c r="I77" s="3"/>
      <c r="J77" s="3"/>
      <c r="K77" s="3"/>
    </row>
    <row r="78" spans="1:11" ht="12.75" customHeight="1" x14ac:dyDescent="0.15">
      <c r="A78" s="571"/>
      <c r="B78" s="571"/>
      <c r="C78" s="123" t="s">
        <v>998</v>
      </c>
      <c r="D78" s="148" t="s">
        <v>991</v>
      </c>
      <c r="E78" s="574"/>
      <c r="F78" s="567"/>
      <c r="G78" s="148" t="s">
        <v>886</v>
      </c>
      <c r="H78" s="150" t="s">
        <v>999</v>
      </c>
      <c r="I78" s="3"/>
      <c r="J78" s="3"/>
      <c r="K78" s="3"/>
    </row>
    <row r="79" spans="1:11" s="6" customFormat="1" ht="12.75" customHeight="1" x14ac:dyDescent="0.15">
      <c r="A79" s="571"/>
      <c r="B79" s="571"/>
      <c r="C79" s="122" t="s">
        <v>1000</v>
      </c>
      <c r="D79" s="119" t="s">
        <v>1001</v>
      </c>
      <c r="E79" s="575">
        <v>0.2</v>
      </c>
      <c r="F79" s="577">
        <v>13.2</v>
      </c>
      <c r="G79" s="119" t="s">
        <v>83</v>
      </c>
      <c r="H79" s="135">
        <v>43221</v>
      </c>
      <c r="I79" s="3"/>
      <c r="J79" s="3"/>
      <c r="K79" s="3"/>
    </row>
    <row r="80" spans="1:11" s="6" customFormat="1" ht="12.75" customHeight="1" x14ac:dyDescent="0.15">
      <c r="A80" s="571"/>
      <c r="B80" s="571"/>
      <c r="C80" s="151" t="s">
        <v>1002</v>
      </c>
      <c r="D80" s="152" t="s">
        <v>1004</v>
      </c>
      <c r="E80" s="576"/>
      <c r="F80" s="578"/>
      <c r="G80" s="152" t="s">
        <v>886</v>
      </c>
      <c r="H80" s="152" t="s">
        <v>1003</v>
      </c>
      <c r="I80" s="3"/>
      <c r="J80" s="3"/>
      <c r="K80" s="3"/>
    </row>
    <row r="81" spans="1:11" s="6" customFormat="1" ht="12.75" customHeight="1" x14ac:dyDescent="0.15">
      <c r="A81" s="571"/>
      <c r="B81" s="571"/>
      <c r="C81" s="120" t="s">
        <v>95</v>
      </c>
      <c r="D81" s="139" t="s">
        <v>81</v>
      </c>
      <c r="E81" s="573">
        <v>0.2</v>
      </c>
      <c r="F81" s="566">
        <v>9.5</v>
      </c>
      <c r="G81" s="139" t="s">
        <v>83</v>
      </c>
      <c r="H81" s="141">
        <v>42767</v>
      </c>
      <c r="I81" s="3"/>
      <c r="J81" s="3"/>
      <c r="K81" s="3"/>
    </row>
    <row r="82" spans="1:11" ht="12.75" customHeight="1" x14ac:dyDescent="0.15">
      <c r="A82" s="571"/>
      <c r="B82" s="571"/>
      <c r="C82" s="123" t="s">
        <v>1005</v>
      </c>
      <c r="D82" s="148" t="s">
        <v>964</v>
      </c>
      <c r="E82" s="574"/>
      <c r="F82" s="567"/>
      <c r="G82" s="148" t="s">
        <v>886</v>
      </c>
      <c r="H82" s="150" t="s">
        <v>1006</v>
      </c>
      <c r="I82" s="3"/>
      <c r="J82" s="3"/>
      <c r="K82" s="3"/>
    </row>
    <row r="83" spans="1:11" s="9" customFormat="1" ht="12.75" customHeight="1" x14ac:dyDescent="0.15">
      <c r="A83" s="571"/>
      <c r="B83" s="571"/>
      <c r="C83" s="122" t="s">
        <v>96</v>
      </c>
      <c r="D83" s="119" t="s">
        <v>103</v>
      </c>
      <c r="E83" s="575">
        <v>1</v>
      </c>
      <c r="F83" s="577">
        <v>0.7</v>
      </c>
      <c r="G83" s="119" t="s">
        <v>83</v>
      </c>
      <c r="H83" s="135">
        <v>41518</v>
      </c>
      <c r="I83" s="3"/>
      <c r="J83" s="3"/>
      <c r="K83" s="3"/>
    </row>
    <row r="84" spans="1:11" s="9" customFormat="1" ht="12.75" customHeight="1" x14ac:dyDescent="0.15">
      <c r="A84" s="571"/>
      <c r="B84" s="571"/>
      <c r="C84" s="151" t="s">
        <v>1007</v>
      </c>
      <c r="D84" s="154" t="s">
        <v>1009</v>
      </c>
      <c r="E84" s="576"/>
      <c r="F84" s="578"/>
      <c r="G84" s="152" t="s">
        <v>886</v>
      </c>
      <c r="H84" s="154" t="s">
        <v>1008</v>
      </c>
      <c r="I84" s="3"/>
      <c r="J84" s="3"/>
      <c r="K84" s="3"/>
    </row>
    <row r="85" spans="1:11" s="9" customFormat="1" ht="12.75" customHeight="1" x14ac:dyDescent="0.15">
      <c r="A85" s="571"/>
      <c r="B85" s="571"/>
      <c r="C85" s="120" t="s">
        <v>1010</v>
      </c>
      <c r="D85" s="141" t="s">
        <v>89</v>
      </c>
      <c r="E85" s="573">
        <v>0.4</v>
      </c>
      <c r="F85" s="566">
        <v>38.6</v>
      </c>
      <c r="G85" s="139" t="s">
        <v>83</v>
      </c>
      <c r="H85" s="141">
        <v>43891</v>
      </c>
      <c r="I85" s="3"/>
      <c r="J85" s="3"/>
      <c r="K85" s="3"/>
    </row>
    <row r="86" spans="1:11" s="9" customFormat="1" ht="12.75" customHeight="1" x14ac:dyDescent="0.15">
      <c r="A86" s="571"/>
      <c r="B86" s="571"/>
      <c r="C86" s="123" t="s">
        <v>1011</v>
      </c>
      <c r="D86" s="150" t="s">
        <v>983</v>
      </c>
      <c r="E86" s="574"/>
      <c r="F86" s="567"/>
      <c r="G86" s="148" t="s">
        <v>886</v>
      </c>
      <c r="H86" s="150" t="s">
        <v>1012</v>
      </c>
      <c r="I86" s="3"/>
      <c r="J86" s="3"/>
      <c r="K86" s="3"/>
    </row>
    <row r="87" spans="1:11" ht="12.75" customHeight="1" x14ac:dyDescent="0.15">
      <c r="A87" s="571"/>
      <c r="B87" s="571"/>
      <c r="C87" s="122" t="s">
        <v>1013</v>
      </c>
      <c r="D87" s="119" t="s">
        <v>1014</v>
      </c>
      <c r="E87" s="575">
        <v>0.4</v>
      </c>
      <c r="F87" s="577">
        <v>36.4</v>
      </c>
      <c r="G87" s="119" t="s">
        <v>83</v>
      </c>
      <c r="H87" s="135">
        <v>44166</v>
      </c>
      <c r="I87" s="3"/>
      <c r="J87" s="3"/>
      <c r="K87" s="3"/>
    </row>
    <row r="88" spans="1:11" ht="12.75" customHeight="1" x14ac:dyDescent="0.15">
      <c r="A88" s="571"/>
      <c r="B88" s="571"/>
      <c r="C88" s="151" t="s">
        <v>1015</v>
      </c>
      <c r="D88" s="152" t="s">
        <v>1017</v>
      </c>
      <c r="E88" s="576"/>
      <c r="F88" s="578"/>
      <c r="G88" s="152" t="s">
        <v>886</v>
      </c>
      <c r="H88" s="154" t="s">
        <v>1016</v>
      </c>
      <c r="I88" s="3"/>
      <c r="J88" s="3"/>
      <c r="K88" s="3"/>
    </row>
    <row r="89" spans="1:11" ht="12.75" customHeight="1" x14ac:dyDescent="0.15">
      <c r="A89" s="571"/>
      <c r="B89" s="571"/>
      <c r="C89" s="120" t="s">
        <v>1018</v>
      </c>
      <c r="D89" s="139" t="s">
        <v>94</v>
      </c>
      <c r="E89" s="573">
        <v>0.4</v>
      </c>
      <c r="F89" s="566">
        <v>55.6</v>
      </c>
      <c r="G89" s="139" t="s">
        <v>83</v>
      </c>
      <c r="H89" s="141">
        <v>42948</v>
      </c>
      <c r="I89" s="3"/>
      <c r="J89" s="3"/>
      <c r="K89" s="3"/>
    </row>
    <row r="90" spans="1:11" ht="12.75" customHeight="1" x14ac:dyDescent="0.15">
      <c r="A90" s="571"/>
      <c r="B90" s="571"/>
      <c r="C90" s="123" t="s">
        <v>1019</v>
      </c>
      <c r="D90" s="148" t="s">
        <v>991</v>
      </c>
      <c r="E90" s="574"/>
      <c r="F90" s="567"/>
      <c r="G90" s="148" t="s">
        <v>886</v>
      </c>
      <c r="H90" s="150" t="s">
        <v>1020</v>
      </c>
      <c r="I90" s="3"/>
      <c r="J90" s="3"/>
      <c r="K90" s="3"/>
    </row>
    <row r="91" spans="1:11" ht="12.75" customHeight="1" x14ac:dyDescent="0.15">
      <c r="A91" s="571"/>
      <c r="B91" s="571"/>
      <c r="C91" s="122" t="s">
        <v>1021</v>
      </c>
      <c r="D91" s="119" t="s">
        <v>1023</v>
      </c>
      <c r="E91" s="575">
        <v>0.5</v>
      </c>
      <c r="F91" s="577">
        <v>5.7</v>
      </c>
      <c r="G91" s="119" t="s">
        <v>83</v>
      </c>
      <c r="H91" s="119" t="s">
        <v>1022</v>
      </c>
      <c r="I91" s="3"/>
      <c r="J91" s="3"/>
      <c r="K91" s="3"/>
    </row>
    <row r="92" spans="1:11" ht="12.75" customHeight="1" x14ac:dyDescent="0.15">
      <c r="A92" s="571"/>
      <c r="B92" s="571"/>
      <c r="C92" s="151" t="s">
        <v>1024</v>
      </c>
      <c r="D92" s="152" t="s">
        <v>1026</v>
      </c>
      <c r="E92" s="576"/>
      <c r="F92" s="578"/>
      <c r="G92" s="152" t="s">
        <v>886</v>
      </c>
      <c r="H92" s="152" t="s">
        <v>1025</v>
      </c>
      <c r="I92" s="3"/>
      <c r="J92" s="3"/>
      <c r="K92" s="3"/>
    </row>
    <row r="93" spans="1:11" ht="12.75" customHeight="1" x14ac:dyDescent="0.15">
      <c r="A93" s="571"/>
      <c r="B93" s="571"/>
      <c r="C93" s="120" t="s">
        <v>1027</v>
      </c>
      <c r="D93" s="139" t="s">
        <v>1028</v>
      </c>
      <c r="E93" s="573">
        <v>0.4</v>
      </c>
      <c r="F93" s="566">
        <v>41.6</v>
      </c>
      <c r="G93" s="139" t="s">
        <v>83</v>
      </c>
      <c r="H93" s="166">
        <v>44562</v>
      </c>
      <c r="I93" s="3"/>
      <c r="J93" s="3"/>
      <c r="K93" s="3"/>
    </row>
    <row r="94" spans="1:11" ht="12.75" customHeight="1" x14ac:dyDescent="0.15">
      <c r="A94" s="571"/>
      <c r="B94" s="571"/>
      <c r="C94" s="123" t="s">
        <v>1029</v>
      </c>
      <c r="D94" s="148" t="s">
        <v>1031</v>
      </c>
      <c r="E94" s="574"/>
      <c r="F94" s="567"/>
      <c r="G94" s="148" t="s">
        <v>886</v>
      </c>
      <c r="H94" s="148" t="s">
        <v>1030</v>
      </c>
      <c r="I94" s="3"/>
      <c r="J94" s="3"/>
      <c r="K94" s="3"/>
    </row>
    <row r="95" spans="1:11" ht="12.75" customHeight="1" x14ac:dyDescent="0.15">
      <c r="A95" s="571"/>
      <c r="B95" s="571"/>
      <c r="C95" s="122" t="s">
        <v>1032</v>
      </c>
      <c r="D95" s="119" t="s">
        <v>993</v>
      </c>
      <c r="E95" s="575">
        <v>0.4</v>
      </c>
      <c r="F95" s="577">
        <v>26.5</v>
      </c>
      <c r="G95" s="119" t="s">
        <v>83</v>
      </c>
      <c r="H95" s="167">
        <v>44562</v>
      </c>
      <c r="I95" s="3"/>
      <c r="J95" s="3"/>
      <c r="K95" s="3"/>
    </row>
    <row r="96" spans="1:11" ht="12.75" customHeight="1" x14ac:dyDescent="0.15">
      <c r="A96" s="571"/>
      <c r="B96" s="571"/>
      <c r="C96" s="151" t="s">
        <v>1033</v>
      </c>
      <c r="D96" s="152" t="s">
        <v>996</v>
      </c>
      <c r="E96" s="576"/>
      <c r="F96" s="578"/>
      <c r="G96" s="152" t="s">
        <v>886</v>
      </c>
      <c r="H96" s="152" t="s">
        <v>1030</v>
      </c>
      <c r="I96" s="3"/>
      <c r="J96" s="3"/>
      <c r="K96" s="3"/>
    </row>
    <row r="97" spans="1:11" ht="12.75" customHeight="1" x14ac:dyDescent="0.15">
      <c r="A97" s="571"/>
      <c r="B97" s="571"/>
      <c r="C97" s="120" t="s">
        <v>148</v>
      </c>
      <c r="D97" s="139" t="s">
        <v>993</v>
      </c>
      <c r="E97" s="573">
        <v>0.4</v>
      </c>
      <c r="F97" s="566">
        <v>13.7</v>
      </c>
      <c r="G97" s="139" t="s">
        <v>83</v>
      </c>
      <c r="H97" s="166">
        <v>44805</v>
      </c>
      <c r="I97" s="3"/>
      <c r="J97" s="3"/>
      <c r="K97" s="3"/>
    </row>
    <row r="98" spans="1:11" ht="12.75" customHeight="1" x14ac:dyDescent="0.15">
      <c r="A98" s="571"/>
      <c r="B98" s="571"/>
      <c r="C98" s="123" t="s">
        <v>1034</v>
      </c>
      <c r="D98" s="148" t="s">
        <v>996</v>
      </c>
      <c r="E98" s="574"/>
      <c r="F98" s="567"/>
      <c r="G98" s="148" t="s">
        <v>886</v>
      </c>
      <c r="H98" s="148" t="s">
        <v>1035</v>
      </c>
      <c r="I98" s="3"/>
      <c r="J98" s="3"/>
      <c r="K98" s="3"/>
    </row>
    <row r="99" spans="1:11" ht="12.75" customHeight="1" x14ac:dyDescent="0.15">
      <c r="A99" s="571"/>
      <c r="B99" s="571"/>
      <c r="C99" s="122" t="s">
        <v>1036</v>
      </c>
      <c r="D99" s="119" t="s">
        <v>58</v>
      </c>
      <c r="E99" s="575">
        <v>0.4</v>
      </c>
      <c r="F99" s="577">
        <v>39.700000000000003</v>
      </c>
      <c r="G99" s="119" t="s">
        <v>83</v>
      </c>
      <c r="H99" s="167">
        <v>44593</v>
      </c>
      <c r="I99" s="3"/>
      <c r="J99" s="3"/>
      <c r="K99" s="3"/>
    </row>
    <row r="100" spans="1:11" ht="12.75" customHeight="1" x14ac:dyDescent="0.15">
      <c r="A100" s="571"/>
      <c r="B100" s="571"/>
      <c r="C100" s="151" t="s">
        <v>1037</v>
      </c>
      <c r="D100" s="152" t="s">
        <v>1039</v>
      </c>
      <c r="E100" s="576"/>
      <c r="F100" s="578"/>
      <c r="G100" s="152" t="s">
        <v>886</v>
      </c>
      <c r="H100" s="154" t="s">
        <v>1038</v>
      </c>
      <c r="I100" s="3"/>
      <c r="J100" s="3"/>
      <c r="K100" s="3"/>
    </row>
    <row r="101" spans="1:11" ht="12.75" customHeight="1" x14ac:dyDescent="0.15">
      <c r="A101" s="571"/>
      <c r="B101" s="571"/>
      <c r="C101" s="120" t="s">
        <v>1040</v>
      </c>
      <c r="D101" s="139" t="s">
        <v>0</v>
      </c>
      <c r="E101" s="573" t="s">
        <v>0</v>
      </c>
      <c r="F101" s="566">
        <v>35.5</v>
      </c>
      <c r="G101" s="139" t="s">
        <v>83</v>
      </c>
      <c r="H101" s="141" t="s">
        <v>1041</v>
      </c>
      <c r="I101" s="3"/>
      <c r="J101" s="3"/>
      <c r="K101" s="3"/>
    </row>
    <row r="102" spans="1:11" s="9" customFormat="1" ht="12.75" customHeight="1" x14ac:dyDescent="0.15">
      <c r="A102" s="571"/>
      <c r="B102" s="571"/>
      <c r="C102" s="123" t="s">
        <v>1042</v>
      </c>
      <c r="D102" s="148"/>
      <c r="E102" s="574"/>
      <c r="F102" s="567"/>
      <c r="G102" s="148" t="s">
        <v>886</v>
      </c>
      <c r="H102" s="150" t="s">
        <v>1043</v>
      </c>
      <c r="I102" s="3"/>
      <c r="J102" s="3"/>
      <c r="K102" s="3"/>
    </row>
    <row r="103" spans="1:11" ht="12.75" customHeight="1" x14ac:dyDescent="0.15">
      <c r="A103" s="571"/>
      <c r="B103" s="571"/>
      <c r="C103" s="122" t="s">
        <v>1044</v>
      </c>
      <c r="D103" s="119" t="s">
        <v>0</v>
      </c>
      <c r="E103" s="575" t="s">
        <v>0</v>
      </c>
      <c r="F103" s="577">
        <v>23.3</v>
      </c>
      <c r="G103" s="119" t="s">
        <v>83</v>
      </c>
      <c r="H103" s="119" t="s">
        <v>1045</v>
      </c>
    </row>
    <row r="104" spans="1:11" ht="12.75" customHeight="1" x14ac:dyDescent="0.15">
      <c r="A104" s="571"/>
      <c r="B104" s="571"/>
      <c r="C104" s="151" t="s">
        <v>1046</v>
      </c>
      <c r="D104" s="131"/>
      <c r="E104" s="576"/>
      <c r="F104" s="578"/>
      <c r="G104" s="152" t="s">
        <v>886</v>
      </c>
      <c r="H104" s="152" t="s">
        <v>1047</v>
      </c>
    </row>
    <row r="105" spans="1:11" ht="12.75" customHeight="1" x14ac:dyDescent="0.15">
      <c r="A105" s="571"/>
      <c r="B105" s="571"/>
      <c r="C105" s="120" t="s">
        <v>1048</v>
      </c>
      <c r="D105" s="168" t="s">
        <v>0</v>
      </c>
      <c r="E105" s="573">
        <v>0.45</v>
      </c>
      <c r="F105" s="566">
        <v>16.100000000000001</v>
      </c>
      <c r="G105" s="139" t="s">
        <v>83</v>
      </c>
      <c r="H105" s="168" t="s">
        <v>1049</v>
      </c>
    </row>
    <row r="106" spans="1:11" ht="12.75" customHeight="1" x14ac:dyDescent="0.15">
      <c r="A106" s="571"/>
      <c r="B106" s="571"/>
      <c r="C106" s="123" t="s">
        <v>1050</v>
      </c>
      <c r="D106" s="169"/>
      <c r="E106" s="574"/>
      <c r="F106" s="567"/>
      <c r="G106" s="148" t="s">
        <v>886</v>
      </c>
      <c r="H106" s="150" t="s">
        <v>1051</v>
      </c>
    </row>
    <row r="107" spans="1:11" ht="12.75" customHeight="1" x14ac:dyDescent="0.15">
      <c r="A107" s="571"/>
      <c r="B107" s="571"/>
      <c r="C107" s="122" t="s">
        <v>1052</v>
      </c>
      <c r="D107" s="119" t="s">
        <v>0</v>
      </c>
      <c r="E107" s="575">
        <v>0.45</v>
      </c>
      <c r="F107" s="577">
        <v>11.8</v>
      </c>
      <c r="G107" s="119" t="s">
        <v>83</v>
      </c>
      <c r="H107" s="119" t="s">
        <v>1053</v>
      </c>
    </row>
    <row r="108" spans="1:11" ht="12.75" customHeight="1" x14ac:dyDescent="0.15">
      <c r="A108" s="571"/>
      <c r="B108" s="571"/>
      <c r="C108" s="151" t="s">
        <v>1054</v>
      </c>
      <c r="D108" s="152"/>
      <c r="E108" s="576"/>
      <c r="F108" s="578"/>
      <c r="G108" s="152" t="s">
        <v>886</v>
      </c>
      <c r="H108" s="152" t="s">
        <v>1055</v>
      </c>
    </row>
    <row r="109" spans="1:11" ht="12.75" customHeight="1" x14ac:dyDescent="0.15">
      <c r="A109" s="571"/>
      <c r="B109" s="571"/>
      <c r="C109" s="120" t="s">
        <v>1056</v>
      </c>
      <c r="D109" s="139" t="s">
        <v>0</v>
      </c>
      <c r="E109" s="573">
        <v>0.5</v>
      </c>
      <c r="F109" s="566">
        <v>4.0999999999999996</v>
      </c>
      <c r="G109" s="139" t="s">
        <v>83</v>
      </c>
      <c r="H109" s="139" t="s">
        <v>1057</v>
      </c>
    </row>
    <row r="110" spans="1:11" ht="12.75" customHeight="1" x14ac:dyDescent="0.15">
      <c r="A110" s="571"/>
      <c r="B110" s="571"/>
      <c r="C110" s="123" t="s">
        <v>1058</v>
      </c>
      <c r="D110" s="148"/>
      <c r="E110" s="574"/>
      <c r="F110" s="567"/>
      <c r="G110" s="148" t="s">
        <v>886</v>
      </c>
      <c r="H110" s="148" t="s">
        <v>1059</v>
      </c>
    </row>
    <row r="111" spans="1:11" ht="12.75" customHeight="1" x14ac:dyDescent="0.15">
      <c r="A111" s="571"/>
      <c r="B111" s="571"/>
      <c r="C111" s="122" t="s">
        <v>1060</v>
      </c>
      <c r="D111" s="119"/>
      <c r="E111" s="575">
        <v>0.5</v>
      </c>
      <c r="F111" s="577">
        <v>3.4</v>
      </c>
      <c r="G111" s="119" t="s">
        <v>83</v>
      </c>
      <c r="H111" s="119" t="s">
        <v>1061</v>
      </c>
    </row>
    <row r="112" spans="1:11" ht="12.75" customHeight="1" x14ac:dyDescent="0.15">
      <c r="A112" s="571"/>
      <c r="B112" s="571"/>
      <c r="C112" s="151" t="s">
        <v>1062</v>
      </c>
      <c r="D112" s="152"/>
      <c r="E112" s="576"/>
      <c r="F112" s="578"/>
      <c r="G112" s="152" t="s">
        <v>886</v>
      </c>
      <c r="H112" s="152" t="s">
        <v>1063</v>
      </c>
    </row>
    <row r="113" spans="1:8" ht="12.75" customHeight="1" x14ac:dyDescent="0.15">
      <c r="A113" s="571"/>
      <c r="B113" s="571"/>
      <c r="C113" s="120" t="s">
        <v>1064</v>
      </c>
      <c r="D113" s="139" t="s">
        <v>0</v>
      </c>
      <c r="E113" s="573">
        <v>0.5</v>
      </c>
      <c r="F113" s="566">
        <v>5.4</v>
      </c>
      <c r="G113" s="139" t="s">
        <v>83</v>
      </c>
      <c r="H113" s="139" t="s">
        <v>1065</v>
      </c>
    </row>
    <row r="114" spans="1:8" ht="12.75" customHeight="1" x14ac:dyDescent="0.15">
      <c r="A114" s="571"/>
      <c r="B114" s="571"/>
      <c r="C114" s="123" t="s">
        <v>1066</v>
      </c>
      <c r="D114" s="148"/>
      <c r="E114" s="574"/>
      <c r="F114" s="567"/>
      <c r="G114" s="148" t="s">
        <v>886</v>
      </c>
      <c r="H114" s="148" t="s">
        <v>1067</v>
      </c>
    </row>
    <row r="115" spans="1:8" ht="12.75" customHeight="1" x14ac:dyDescent="0.15">
      <c r="A115" s="571"/>
      <c r="B115" s="571"/>
      <c r="C115" s="122" t="s">
        <v>1068</v>
      </c>
      <c r="D115" s="119" t="s">
        <v>0</v>
      </c>
      <c r="E115" s="575">
        <v>0.5</v>
      </c>
      <c r="F115" s="577">
        <v>5.9</v>
      </c>
      <c r="G115" s="119" t="s">
        <v>83</v>
      </c>
      <c r="H115" s="119" t="s">
        <v>1053</v>
      </c>
    </row>
    <row r="116" spans="1:8" ht="12.75" customHeight="1" x14ac:dyDescent="0.15">
      <c r="A116" s="571"/>
      <c r="B116" s="571"/>
      <c r="C116" s="112" t="s">
        <v>1069</v>
      </c>
      <c r="D116" s="131"/>
      <c r="E116" s="576"/>
      <c r="F116" s="578"/>
      <c r="G116" s="131" t="s">
        <v>886</v>
      </c>
      <c r="H116" s="152" t="s">
        <v>1055</v>
      </c>
    </row>
    <row r="117" spans="1:8" ht="12.75" customHeight="1" x14ac:dyDescent="0.15">
      <c r="A117" s="571"/>
      <c r="B117" s="571"/>
      <c r="C117" s="120" t="s">
        <v>1070</v>
      </c>
      <c r="D117" s="139" t="s">
        <v>0</v>
      </c>
      <c r="E117" s="573">
        <v>0.5</v>
      </c>
      <c r="F117" s="566">
        <v>6.4</v>
      </c>
      <c r="G117" s="139" t="s">
        <v>83</v>
      </c>
      <c r="H117" s="139" t="s">
        <v>1071</v>
      </c>
    </row>
    <row r="118" spans="1:8" ht="12.75" customHeight="1" x14ac:dyDescent="0.15">
      <c r="A118" s="571"/>
      <c r="B118" s="571"/>
      <c r="C118" s="123" t="s">
        <v>1072</v>
      </c>
      <c r="D118" s="148"/>
      <c r="E118" s="574"/>
      <c r="F118" s="567"/>
      <c r="G118" s="148" t="s">
        <v>886</v>
      </c>
      <c r="H118" s="148" t="s">
        <v>1073</v>
      </c>
    </row>
    <row r="119" spans="1:8" ht="12.75" customHeight="1" x14ac:dyDescent="0.15">
      <c r="A119" s="571"/>
      <c r="B119" s="571"/>
      <c r="C119" s="122" t="s">
        <v>1074</v>
      </c>
      <c r="D119" s="119" t="s">
        <v>0</v>
      </c>
      <c r="E119" s="575">
        <v>0.5</v>
      </c>
      <c r="F119" s="577">
        <v>2.1</v>
      </c>
      <c r="G119" s="119" t="s">
        <v>83</v>
      </c>
      <c r="H119" s="119" t="s">
        <v>1075</v>
      </c>
    </row>
    <row r="120" spans="1:8" ht="12.75" customHeight="1" x14ac:dyDescent="0.15">
      <c r="A120" s="571"/>
      <c r="B120" s="571"/>
      <c r="C120" s="151" t="s">
        <v>1076</v>
      </c>
      <c r="D120" s="152"/>
      <c r="E120" s="576"/>
      <c r="F120" s="578"/>
      <c r="G120" s="152" t="s">
        <v>886</v>
      </c>
      <c r="H120" s="152" t="s">
        <v>1077</v>
      </c>
    </row>
    <row r="121" spans="1:8" ht="12.75" customHeight="1" x14ac:dyDescent="0.15">
      <c r="A121" s="571"/>
      <c r="B121" s="571"/>
      <c r="C121" s="120" t="s">
        <v>1078</v>
      </c>
      <c r="D121" s="139"/>
      <c r="E121" s="573">
        <v>0.5</v>
      </c>
      <c r="F121" s="566">
        <v>8.8000000000000007</v>
      </c>
      <c r="G121" s="139" t="s">
        <v>83</v>
      </c>
      <c r="H121" s="139" t="s">
        <v>1211</v>
      </c>
    </row>
    <row r="122" spans="1:8" ht="12.75" customHeight="1" x14ac:dyDescent="0.15">
      <c r="A122" s="571"/>
      <c r="B122" s="571"/>
      <c r="C122" s="123" t="s">
        <v>1079</v>
      </c>
      <c r="D122" s="148"/>
      <c r="E122" s="574"/>
      <c r="F122" s="567"/>
      <c r="G122" s="148" t="s">
        <v>886</v>
      </c>
      <c r="H122" s="148" t="s">
        <v>1080</v>
      </c>
    </row>
    <row r="123" spans="1:8" ht="12.75" customHeight="1" x14ac:dyDescent="0.15">
      <c r="A123" s="571"/>
      <c r="B123" s="571"/>
      <c r="C123" s="122" t="s">
        <v>1081</v>
      </c>
      <c r="D123" s="119" t="s">
        <v>0</v>
      </c>
      <c r="E123" s="575">
        <v>0.5</v>
      </c>
      <c r="F123" s="577">
        <v>8.5</v>
      </c>
      <c r="G123" s="119" t="s">
        <v>83</v>
      </c>
      <c r="H123" s="119" t="s">
        <v>1082</v>
      </c>
    </row>
    <row r="124" spans="1:8" ht="12.75" customHeight="1" x14ac:dyDescent="0.15">
      <c r="A124" s="571"/>
      <c r="B124" s="571"/>
      <c r="C124" s="151" t="s">
        <v>1083</v>
      </c>
      <c r="D124" s="152"/>
      <c r="E124" s="576"/>
      <c r="F124" s="578"/>
      <c r="G124" s="152" t="s">
        <v>886</v>
      </c>
      <c r="H124" s="152" t="s">
        <v>1084</v>
      </c>
    </row>
    <row r="125" spans="1:8" ht="12.75" customHeight="1" x14ac:dyDescent="0.15">
      <c r="A125" s="571"/>
      <c r="B125" s="571"/>
      <c r="C125" s="120" t="s">
        <v>1085</v>
      </c>
      <c r="D125" s="139" t="s">
        <v>0</v>
      </c>
      <c r="E125" s="573" t="s">
        <v>0</v>
      </c>
      <c r="F125" s="566">
        <v>10.9</v>
      </c>
      <c r="G125" s="139" t="s">
        <v>97</v>
      </c>
      <c r="H125" s="139" t="s">
        <v>0</v>
      </c>
    </row>
    <row r="126" spans="1:8" ht="12.75" customHeight="1" x14ac:dyDescent="0.15">
      <c r="A126" s="571"/>
      <c r="B126" s="571"/>
      <c r="C126" s="123" t="s">
        <v>1086</v>
      </c>
      <c r="D126" s="148"/>
      <c r="E126" s="574"/>
      <c r="F126" s="567"/>
      <c r="G126" s="148" t="s">
        <v>1087</v>
      </c>
      <c r="H126" s="148"/>
    </row>
    <row r="127" spans="1:8" ht="12.75" customHeight="1" x14ac:dyDescent="0.15">
      <c r="A127" s="571"/>
      <c r="B127" s="571"/>
      <c r="C127" s="122" t="s">
        <v>1088</v>
      </c>
      <c r="D127" s="119" t="s">
        <v>0</v>
      </c>
      <c r="E127" s="575" t="s">
        <v>0</v>
      </c>
      <c r="F127" s="577">
        <v>38.6</v>
      </c>
      <c r="G127" s="119" t="s">
        <v>97</v>
      </c>
      <c r="H127" s="119" t="s">
        <v>0</v>
      </c>
    </row>
    <row r="128" spans="1:8" ht="12.75" customHeight="1" x14ac:dyDescent="0.15">
      <c r="A128" s="571"/>
      <c r="B128" s="571"/>
      <c r="C128" s="151" t="s">
        <v>1089</v>
      </c>
      <c r="D128" s="152"/>
      <c r="E128" s="576"/>
      <c r="F128" s="578"/>
      <c r="G128" s="152" t="s">
        <v>1087</v>
      </c>
      <c r="H128" s="152"/>
    </row>
    <row r="129" spans="1:8" ht="12.75" customHeight="1" x14ac:dyDescent="0.15">
      <c r="A129" s="571"/>
      <c r="B129" s="571"/>
      <c r="C129" s="120" t="s">
        <v>98</v>
      </c>
      <c r="D129" s="139" t="s">
        <v>100</v>
      </c>
      <c r="E129" s="573">
        <v>0.95</v>
      </c>
      <c r="F129" s="566">
        <v>7</v>
      </c>
      <c r="G129" s="139" t="s">
        <v>99</v>
      </c>
      <c r="H129" s="166">
        <v>36617</v>
      </c>
    </row>
    <row r="130" spans="1:8" ht="12.75" customHeight="1" x14ac:dyDescent="0.15">
      <c r="A130" s="571"/>
      <c r="B130" s="571"/>
      <c r="C130" s="123" t="s">
        <v>1090</v>
      </c>
      <c r="D130" s="148" t="s">
        <v>1091</v>
      </c>
      <c r="E130" s="574"/>
      <c r="F130" s="567"/>
      <c r="G130" s="148" t="s">
        <v>887</v>
      </c>
      <c r="H130" s="148" t="s">
        <v>931</v>
      </c>
    </row>
    <row r="131" spans="1:8" ht="12.75" customHeight="1" x14ac:dyDescent="0.15">
      <c r="A131" s="571"/>
      <c r="B131" s="571"/>
      <c r="C131" s="122" t="s">
        <v>101</v>
      </c>
      <c r="D131" s="119" t="s">
        <v>100</v>
      </c>
      <c r="E131" s="575">
        <v>0.95</v>
      </c>
      <c r="F131" s="577">
        <v>33</v>
      </c>
      <c r="G131" s="119" t="s">
        <v>99</v>
      </c>
      <c r="H131" s="167">
        <v>42979</v>
      </c>
    </row>
    <row r="132" spans="1:8" ht="12.75" customHeight="1" x14ac:dyDescent="0.15">
      <c r="A132" s="571"/>
      <c r="B132" s="571"/>
      <c r="C132" s="151" t="s">
        <v>1092</v>
      </c>
      <c r="D132" s="152" t="s">
        <v>1091</v>
      </c>
      <c r="E132" s="576"/>
      <c r="F132" s="578"/>
      <c r="G132" s="152" t="s">
        <v>887</v>
      </c>
      <c r="H132" s="152" t="s">
        <v>934</v>
      </c>
    </row>
    <row r="133" spans="1:8" ht="12.75" customHeight="1" x14ac:dyDescent="0.15">
      <c r="A133" s="571"/>
      <c r="B133" s="571"/>
      <c r="C133" s="120" t="s">
        <v>102</v>
      </c>
      <c r="D133" s="139" t="s">
        <v>103</v>
      </c>
      <c r="E133" s="573">
        <v>0.14499999999999999</v>
      </c>
      <c r="F133" s="566">
        <v>2</v>
      </c>
      <c r="G133" s="139" t="s">
        <v>99</v>
      </c>
      <c r="H133" s="166">
        <v>43101</v>
      </c>
    </row>
    <row r="134" spans="1:8" ht="12.75" customHeight="1" x14ac:dyDescent="0.15">
      <c r="A134" s="571"/>
      <c r="B134" s="571"/>
      <c r="C134" s="123" t="s">
        <v>1093</v>
      </c>
      <c r="D134" s="148" t="s">
        <v>1009</v>
      </c>
      <c r="E134" s="574"/>
      <c r="F134" s="567"/>
      <c r="G134" s="148" t="s">
        <v>887</v>
      </c>
      <c r="H134" s="148" t="s">
        <v>1094</v>
      </c>
    </row>
    <row r="135" spans="1:8" ht="12.75" customHeight="1" x14ac:dyDescent="0.15">
      <c r="A135" s="571"/>
      <c r="B135" s="571"/>
      <c r="C135" s="122" t="s">
        <v>104</v>
      </c>
      <c r="D135" s="119" t="s">
        <v>105</v>
      </c>
      <c r="E135" s="575">
        <v>0.39</v>
      </c>
      <c r="F135" s="577">
        <v>49.9</v>
      </c>
      <c r="G135" s="119" t="s">
        <v>99</v>
      </c>
      <c r="H135" s="167">
        <v>44166</v>
      </c>
    </row>
    <row r="136" spans="1:8" ht="12.75" customHeight="1" x14ac:dyDescent="0.15">
      <c r="A136" s="571"/>
      <c r="B136" s="571"/>
      <c r="C136" s="151" t="s">
        <v>1095</v>
      </c>
      <c r="D136" s="152" t="s">
        <v>1096</v>
      </c>
      <c r="E136" s="576"/>
      <c r="F136" s="578"/>
      <c r="G136" s="152" t="s">
        <v>887</v>
      </c>
      <c r="H136" s="152" t="s">
        <v>1016</v>
      </c>
    </row>
    <row r="137" spans="1:8" ht="12.75" customHeight="1" x14ac:dyDescent="0.15">
      <c r="A137" s="571"/>
      <c r="B137" s="571"/>
      <c r="C137" s="120" t="s">
        <v>108</v>
      </c>
      <c r="D137" s="139" t="s">
        <v>109</v>
      </c>
      <c r="E137" s="573">
        <v>0.33500000000000002</v>
      </c>
      <c r="F137" s="566">
        <v>74.8</v>
      </c>
      <c r="G137" s="139" t="s">
        <v>99</v>
      </c>
      <c r="H137" s="166">
        <v>45261</v>
      </c>
    </row>
    <row r="138" spans="1:8" ht="12.75" customHeight="1" x14ac:dyDescent="0.15">
      <c r="A138" s="571"/>
      <c r="B138" s="571"/>
      <c r="C138" s="123" t="s">
        <v>1097</v>
      </c>
      <c r="D138" s="148" t="s">
        <v>1099</v>
      </c>
      <c r="E138" s="574"/>
      <c r="F138" s="567"/>
      <c r="G138" s="148" t="s">
        <v>887</v>
      </c>
      <c r="H138" s="148" t="s">
        <v>1098</v>
      </c>
    </row>
    <row r="139" spans="1:8" ht="12.75" customHeight="1" x14ac:dyDescent="0.15">
      <c r="A139" s="571"/>
      <c r="B139" s="571"/>
      <c r="C139" s="122" t="s">
        <v>107</v>
      </c>
      <c r="D139" s="119" t="s">
        <v>53</v>
      </c>
      <c r="E139" s="575">
        <v>0.9</v>
      </c>
      <c r="F139" s="577">
        <v>74.900000000000006</v>
      </c>
      <c r="G139" s="119" t="s">
        <v>99</v>
      </c>
      <c r="H139" s="167">
        <v>45261</v>
      </c>
    </row>
    <row r="140" spans="1:8" ht="12.75" customHeight="1" x14ac:dyDescent="0.15">
      <c r="A140" s="571"/>
      <c r="B140" s="571"/>
      <c r="C140" s="151" t="s">
        <v>1100</v>
      </c>
      <c r="D140" s="152" t="s">
        <v>1101</v>
      </c>
      <c r="E140" s="576"/>
      <c r="F140" s="578"/>
      <c r="G140" s="152" t="s">
        <v>887</v>
      </c>
      <c r="H140" s="152" t="s">
        <v>1098</v>
      </c>
    </row>
    <row r="141" spans="1:8" ht="12.75" customHeight="1" x14ac:dyDescent="0.15">
      <c r="A141" s="571"/>
      <c r="B141" s="571"/>
      <c r="C141" s="120" t="s">
        <v>1102</v>
      </c>
      <c r="D141" s="139" t="s">
        <v>1103</v>
      </c>
      <c r="E141" s="573">
        <v>0.35</v>
      </c>
      <c r="F141" s="566">
        <v>50</v>
      </c>
      <c r="G141" s="139" t="s">
        <v>99</v>
      </c>
      <c r="H141" s="166">
        <v>45597</v>
      </c>
    </row>
    <row r="142" spans="1:8" ht="12.75" customHeight="1" x14ac:dyDescent="0.15">
      <c r="A142" s="571"/>
      <c r="B142" s="571"/>
      <c r="C142" s="123" t="s">
        <v>1104</v>
      </c>
      <c r="D142" s="148" t="s">
        <v>1106</v>
      </c>
      <c r="E142" s="574"/>
      <c r="F142" s="567"/>
      <c r="G142" s="148" t="s">
        <v>887</v>
      </c>
      <c r="H142" s="148" t="s">
        <v>1105</v>
      </c>
    </row>
    <row r="143" spans="1:8" ht="12.75" customHeight="1" x14ac:dyDescent="0.15">
      <c r="A143" s="571"/>
      <c r="B143" s="571"/>
      <c r="C143" s="122" t="s">
        <v>1107</v>
      </c>
      <c r="D143" s="119" t="s">
        <v>100</v>
      </c>
      <c r="E143" s="575">
        <v>0.25</v>
      </c>
      <c r="F143" s="577">
        <v>75</v>
      </c>
      <c r="G143" s="119" t="s">
        <v>99</v>
      </c>
      <c r="H143" s="167">
        <v>45597</v>
      </c>
    </row>
    <row r="144" spans="1:8" ht="12.75" customHeight="1" x14ac:dyDescent="0.15">
      <c r="A144" s="571"/>
      <c r="B144" s="571"/>
      <c r="C144" s="151" t="s">
        <v>1108</v>
      </c>
      <c r="D144" s="152" t="s">
        <v>1091</v>
      </c>
      <c r="E144" s="576"/>
      <c r="F144" s="578"/>
      <c r="G144" s="152" t="s">
        <v>887</v>
      </c>
      <c r="H144" s="152" t="s">
        <v>1105</v>
      </c>
    </row>
    <row r="145" spans="1:8" ht="12.75" customHeight="1" x14ac:dyDescent="0.15">
      <c r="A145" s="571"/>
      <c r="B145" s="571"/>
      <c r="C145" s="120" t="s">
        <v>106</v>
      </c>
      <c r="D145" s="139" t="s">
        <v>1207</v>
      </c>
      <c r="E145" s="573">
        <v>1</v>
      </c>
      <c r="F145" s="566">
        <v>74.900000000000006</v>
      </c>
      <c r="G145" s="139" t="s">
        <v>99</v>
      </c>
      <c r="H145" s="166">
        <v>45839</v>
      </c>
    </row>
    <row r="146" spans="1:8" ht="12.75" customHeight="1" x14ac:dyDescent="0.15">
      <c r="A146" s="571"/>
      <c r="B146" s="571"/>
      <c r="C146" s="123" t="s">
        <v>1324</v>
      </c>
      <c r="D146" s="148" t="s">
        <v>1209</v>
      </c>
      <c r="E146" s="574"/>
      <c r="F146" s="567"/>
      <c r="G146" s="148" t="s">
        <v>887</v>
      </c>
      <c r="H146" s="148" t="s">
        <v>1109</v>
      </c>
    </row>
    <row r="147" spans="1:8" ht="12.75" customHeight="1" x14ac:dyDescent="0.15">
      <c r="A147" s="571"/>
      <c r="B147" s="571"/>
      <c r="C147" s="122" t="s">
        <v>1110</v>
      </c>
      <c r="D147" s="119" t="s">
        <v>110</v>
      </c>
      <c r="E147" s="575">
        <v>0.35</v>
      </c>
      <c r="F147" s="577">
        <v>50</v>
      </c>
      <c r="G147" s="119" t="s">
        <v>99</v>
      </c>
      <c r="H147" s="167">
        <v>45870</v>
      </c>
    </row>
    <row r="148" spans="1:8" ht="12.75" customHeight="1" x14ac:dyDescent="0.15">
      <c r="A148" s="571"/>
      <c r="B148" s="571"/>
      <c r="C148" s="151" t="s">
        <v>1111</v>
      </c>
      <c r="D148" s="152" t="s">
        <v>1208</v>
      </c>
      <c r="E148" s="576"/>
      <c r="F148" s="578"/>
      <c r="G148" s="152" t="s">
        <v>887</v>
      </c>
      <c r="H148" s="152" t="s">
        <v>1112</v>
      </c>
    </row>
    <row r="149" spans="1:8" ht="12.75" customHeight="1" x14ac:dyDescent="0.15">
      <c r="A149" s="571"/>
      <c r="B149" s="571"/>
      <c r="C149" s="120" t="s">
        <v>1113</v>
      </c>
      <c r="D149" s="139" t="s">
        <v>1199</v>
      </c>
      <c r="E149" s="573">
        <v>0.5</v>
      </c>
      <c r="F149" s="566">
        <v>25</v>
      </c>
      <c r="G149" s="139" t="s">
        <v>83</v>
      </c>
      <c r="H149" s="166">
        <v>42979</v>
      </c>
    </row>
    <row r="150" spans="1:8" ht="12.75" customHeight="1" x14ac:dyDescent="0.15">
      <c r="A150" s="571"/>
      <c r="B150" s="571"/>
      <c r="C150" s="123" t="s">
        <v>1210</v>
      </c>
      <c r="D150" s="148" t="s">
        <v>1205</v>
      </c>
      <c r="E150" s="574"/>
      <c r="F150" s="567"/>
      <c r="G150" s="148" t="s">
        <v>886</v>
      </c>
      <c r="H150" s="148" t="s">
        <v>934</v>
      </c>
    </row>
    <row r="151" spans="1:8" ht="12.75" customHeight="1" x14ac:dyDescent="0.15">
      <c r="A151" s="571"/>
      <c r="B151" s="571"/>
      <c r="C151" s="122" t="s">
        <v>1114</v>
      </c>
      <c r="D151" s="119" t="s">
        <v>0</v>
      </c>
      <c r="E151" s="575">
        <v>0.5</v>
      </c>
      <c r="F151" s="577">
        <v>12.3</v>
      </c>
      <c r="G151" s="119" t="s">
        <v>83</v>
      </c>
      <c r="H151" s="119" t="s">
        <v>1115</v>
      </c>
    </row>
    <row r="152" spans="1:8" ht="12.75" customHeight="1" x14ac:dyDescent="0.15">
      <c r="A152" s="571"/>
      <c r="B152" s="571"/>
      <c r="C152" s="151" t="s">
        <v>1116</v>
      </c>
      <c r="D152" s="152"/>
      <c r="E152" s="576"/>
      <c r="F152" s="578"/>
      <c r="G152" s="152" t="s">
        <v>886</v>
      </c>
      <c r="H152" s="152" t="s">
        <v>1117</v>
      </c>
    </row>
    <row r="153" spans="1:8" ht="12.75" customHeight="1" x14ac:dyDescent="0.15">
      <c r="A153" s="571"/>
      <c r="B153" s="571"/>
      <c r="C153" s="128" t="s">
        <v>1252</v>
      </c>
      <c r="D153" s="129"/>
      <c r="E153" s="198"/>
      <c r="F153" s="568">
        <v>1342</v>
      </c>
      <c r="G153" s="129"/>
      <c r="H153" s="129"/>
    </row>
    <row r="154" spans="1:8" ht="12.75" customHeight="1" x14ac:dyDescent="0.15">
      <c r="A154" s="572"/>
      <c r="B154" s="572"/>
      <c r="C154" s="161" t="s">
        <v>1253</v>
      </c>
      <c r="D154" s="162"/>
      <c r="E154" s="199"/>
      <c r="F154" s="569"/>
      <c r="G154" s="162"/>
      <c r="H154" s="162"/>
    </row>
    <row r="155" spans="1:8" ht="12.75" customHeight="1" x14ac:dyDescent="0.15">
      <c r="A155" s="214"/>
      <c r="B155" s="214"/>
      <c r="C155" s="128" t="s">
        <v>1118</v>
      </c>
      <c r="D155" s="129"/>
      <c r="E155" s="198"/>
      <c r="F155" s="568">
        <v>5558</v>
      </c>
      <c r="G155" s="129"/>
      <c r="H155" s="129"/>
    </row>
    <row r="156" spans="1:8" ht="12.75" customHeight="1" x14ac:dyDescent="0.15">
      <c r="A156" s="209"/>
      <c r="B156" s="209"/>
      <c r="C156" s="124" t="s">
        <v>1326</v>
      </c>
      <c r="D156" s="125"/>
      <c r="E156" s="228"/>
      <c r="F156" s="569"/>
      <c r="G156" s="125"/>
      <c r="H156" s="125"/>
    </row>
    <row r="157" spans="1:8" ht="12.75" customHeight="1" x14ac:dyDescent="0.15">
      <c r="A157" s="570" t="s">
        <v>1323</v>
      </c>
      <c r="B157" s="570"/>
      <c r="C157" s="128" t="s">
        <v>47</v>
      </c>
      <c r="D157" s="129"/>
      <c r="E157" s="198"/>
      <c r="F157" s="201"/>
      <c r="G157" s="129"/>
      <c r="H157" s="129"/>
    </row>
    <row r="158" spans="1:8" ht="12.75" customHeight="1" x14ac:dyDescent="0.15">
      <c r="A158" s="571"/>
      <c r="B158" s="571"/>
      <c r="C158" s="161" t="s">
        <v>1119</v>
      </c>
      <c r="D158" s="162"/>
      <c r="E158" s="199"/>
      <c r="F158" s="202"/>
      <c r="G158" s="162"/>
      <c r="H158" s="162"/>
    </row>
    <row r="159" spans="1:8" ht="12.75" customHeight="1" x14ac:dyDescent="0.15">
      <c r="A159" s="571"/>
      <c r="B159" s="571"/>
      <c r="C159" s="122" t="s">
        <v>1120</v>
      </c>
      <c r="D159" s="119" t="s">
        <v>901</v>
      </c>
      <c r="E159" s="575" t="s">
        <v>0</v>
      </c>
      <c r="F159" s="599">
        <v>623</v>
      </c>
      <c r="G159" s="119" t="s">
        <v>49</v>
      </c>
      <c r="H159" s="119" t="s">
        <v>1235</v>
      </c>
    </row>
    <row r="160" spans="1:8" ht="12.75" customHeight="1" x14ac:dyDescent="0.15">
      <c r="A160" s="571"/>
      <c r="B160" s="571"/>
      <c r="C160" s="151" t="s">
        <v>1121</v>
      </c>
      <c r="D160" s="152" t="s">
        <v>905</v>
      </c>
      <c r="E160" s="576"/>
      <c r="F160" s="600"/>
      <c r="G160" s="152" t="s">
        <v>899</v>
      </c>
      <c r="H160" s="152" t="s">
        <v>1236</v>
      </c>
    </row>
    <row r="161" spans="1:8" ht="12.75" customHeight="1" x14ac:dyDescent="0.15">
      <c r="A161" s="571"/>
      <c r="B161" s="571"/>
      <c r="C161" s="128" t="s">
        <v>1122</v>
      </c>
      <c r="D161" s="129"/>
      <c r="E161" s="593"/>
      <c r="F161" s="595">
        <v>623</v>
      </c>
      <c r="G161" s="129"/>
      <c r="H161" s="129"/>
    </row>
    <row r="162" spans="1:8" ht="12.75" customHeight="1" x14ac:dyDescent="0.15">
      <c r="A162" s="572"/>
      <c r="B162" s="572"/>
      <c r="C162" s="161" t="s">
        <v>1123</v>
      </c>
      <c r="D162" s="162"/>
      <c r="E162" s="594"/>
      <c r="F162" s="596"/>
      <c r="G162" s="162"/>
      <c r="H162" s="162"/>
    </row>
    <row r="163" spans="1:8" ht="12.75" customHeight="1" x14ac:dyDescent="0.15">
      <c r="A163" s="570" t="s">
        <v>1323</v>
      </c>
      <c r="B163" s="570"/>
      <c r="C163" s="128" t="s">
        <v>67</v>
      </c>
      <c r="D163" s="129"/>
      <c r="E163" s="198"/>
      <c r="F163" s="200"/>
      <c r="G163" s="129"/>
      <c r="H163" s="129"/>
    </row>
    <row r="164" spans="1:8" ht="12.75" customHeight="1" x14ac:dyDescent="0.15">
      <c r="A164" s="571"/>
      <c r="B164" s="571"/>
      <c r="C164" s="161" t="s">
        <v>939</v>
      </c>
      <c r="D164" s="162"/>
      <c r="E164" s="199"/>
      <c r="F164" s="210"/>
      <c r="G164" s="162"/>
      <c r="H164" s="162"/>
    </row>
    <row r="165" spans="1:8" ht="12.75" customHeight="1" x14ac:dyDescent="0.15">
      <c r="A165" s="571"/>
      <c r="B165" s="571"/>
      <c r="C165" s="120" t="s">
        <v>1124</v>
      </c>
      <c r="D165" s="139" t="s">
        <v>0</v>
      </c>
      <c r="E165" s="573">
        <v>0.5</v>
      </c>
      <c r="F165" s="597">
        <v>6.7</v>
      </c>
      <c r="G165" s="139" t="s">
        <v>83</v>
      </c>
      <c r="H165" s="139" t="s">
        <v>1237</v>
      </c>
    </row>
    <row r="166" spans="1:8" ht="12.75" customHeight="1" x14ac:dyDescent="0.15">
      <c r="A166" s="571"/>
      <c r="B166" s="571"/>
      <c r="C166" s="123" t="s">
        <v>1125</v>
      </c>
      <c r="D166" s="148"/>
      <c r="E166" s="574"/>
      <c r="F166" s="598"/>
      <c r="G166" s="148" t="s">
        <v>886</v>
      </c>
      <c r="H166" s="148" t="s">
        <v>1238</v>
      </c>
    </row>
    <row r="167" spans="1:8" ht="12.75" customHeight="1" x14ac:dyDescent="0.15">
      <c r="A167" s="571"/>
      <c r="B167" s="571"/>
      <c r="C167" s="122" t="s">
        <v>1126</v>
      </c>
      <c r="D167" s="119" t="s">
        <v>0</v>
      </c>
      <c r="E167" s="575">
        <v>0.5</v>
      </c>
      <c r="F167" s="599">
        <v>8.3000000000000007</v>
      </c>
      <c r="G167" s="119" t="s">
        <v>83</v>
      </c>
      <c r="H167" s="119" t="s">
        <v>1239</v>
      </c>
    </row>
    <row r="168" spans="1:8" ht="12.75" customHeight="1" x14ac:dyDescent="0.15">
      <c r="A168" s="571"/>
      <c r="B168" s="571"/>
      <c r="C168" s="151" t="s">
        <v>1127</v>
      </c>
      <c r="D168" s="152"/>
      <c r="E168" s="576"/>
      <c r="F168" s="600"/>
      <c r="G168" s="152" t="s">
        <v>886</v>
      </c>
      <c r="H168" s="152" t="s">
        <v>1240</v>
      </c>
    </row>
    <row r="169" spans="1:8" ht="12.75" customHeight="1" x14ac:dyDescent="0.15">
      <c r="A169" s="571"/>
      <c r="B169" s="571"/>
      <c r="C169" s="128" t="s">
        <v>1252</v>
      </c>
      <c r="D169" s="129"/>
      <c r="E169" s="198"/>
      <c r="F169" s="568">
        <v>15</v>
      </c>
      <c r="G169" s="129"/>
      <c r="H169" s="129"/>
    </row>
    <row r="170" spans="1:8" ht="12.75" customHeight="1" x14ac:dyDescent="0.15">
      <c r="A170" s="572"/>
      <c r="B170" s="572"/>
      <c r="C170" s="161" t="s">
        <v>1253</v>
      </c>
      <c r="D170" s="162"/>
      <c r="E170" s="199"/>
      <c r="F170" s="569"/>
      <c r="G170" s="162"/>
      <c r="H170" s="162"/>
    </row>
    <row r="171" spans="1:8" ht="12.75" customHeight="1" x14ac:dyDescent="0.15">
      <c r="A171" s="214"/>
      <c r="B171" s="214"/>
      <c r="C171" s="128" t="s">
        <v>1128</v>
      </c>
      <c r="D171" s="129"/>
      <c r="E171" s="198"/>
      <c r="F171" s="568">
        <v>638</v>
      </c>
      <c r="G171" s="129"/>
      <c r="H171" s="129"/>
    </row>
    <row r="172" spans="1:8" ht="12.75" customHeight="1" x14ac:dyDescent="0.15">
      <c r="A172" s="215"/>
      <c r="B172" s="215"/>
      <c r="C172" s="216" t="s">
        <v>1129</v>
      </c>
      <c r="D172" s="217"/>
      <c r="E172" s="218"/>
      <c r="F172" s="589"/>
      <c r="G172" s="217"/>
      <c r="H172" s="217"/>
    </row>
    <row r="173" spans="1:8" ht="12.75" customHeight="1" x14ac:dyDescent="0.15">
      <c r="A173" s="211"/>
      <c r="B173" s="211"/>
      <c r="C173" s="156" t="s">
        <v>1130</v>
      </c>
      <c r="D173" s="157"/>
      <c r="E173" s="212"/>
      <c r="F173" s="590">
        <v>6196</v>
      </c>
      <c r="G173" s="157"/>
      <c r="H173" s="157"/>
    </row>
    <row r="174" spans="1:8" ht="12.75" customHeight="1" x14ac:dyDescent="0.15">
      <c r="A174" s="159"/>
      <c r="B174" s="159"/>
      <c r="C174" s="161" t="s">
        <v>1131</v>
      </c>
      <c r="D174" s="162"/>
      <c r="E174" s="199"/>
      <c r="F174" s="590"/>
      <c r="G174" s="162"/>
      <c r="H174" s="162"/>
    </row>
    <row r="175" spans="1:8" ht="12.75" customHeight="1" x14ac:dyDescent="0.15">
      <c r="E175" s="7"/>
    </row>
    <row r="176" spans="1:8" x14ac:dyDescent="0.15">
      <c r="A176" s="172" t="s">
        <v>792</v>
      </c>
      <c r="B176" s="170"/>
      <c r="C176" s="170"/>
      <c r="D176" s="170"/>
      <c r="E176" s="186"/>
      <c r="F176" s="173"/>
      <c r="G176" s="170"/>
      <c r="H176" s="170"/>
    </row>
    <row r="177" spans="1:8" ht="21" x14ac:dyDescent="0.15">
      <c r="A177" s="461" t="s">
        <v>633</v>
      </c>
      <c r="B177" s="461"/>
      <c r="C177" s="60" t="s">
        <v>630</v>
      </c>
      <c r="D177" s="60" t="s">
        <v>790</v>
      </c>
      <c r="E177" s="60" t="s">
        <v>793</v>
      </c>
      <c r="F177" s="185" t="s">
        <v>794</v>
      </c>
      <c r="G177" s="60" t="s">
        <v>795</v>
      </c>
      <c r="H177" s="83" t="s">
        <v>789</v>
      </c>
    </row>
    <row r="178" spans="1:8" x14ac:dyDescent="0.15">
      <c r="A178" s="592" t="s">
        <v>858</v>
      </c>
      <c r="B178" s="592"/>
      <c r="C178" s="85" t="s">
        <v>1132</v>
      </c>
      <c r="D178" s="119" t="s">
        <v>1212</v>
      </c>
      <c r="E178" s="583" t="s">
        <v>796</v>
      </c>
      <c r="F178" s="585" t="s">
        <v>797</v>
      </c>
      <c r="G178" s="119" t="s">
        <v>1133</v>
      </c>
      <c r="H178" s="167">
        <v>45870</v>
      </c>
    </row>
    <row r="179" spans="1:8" x14ac:dyDescent="0.15">
      <c r="A179" s="591" t="s">
        <v>860</v>
      </c>
      <c r="B179" s="591"/>
      <c r="C179" s="118" t="s">
        <v>1254</v>
      </c>
      <c r="D179" s="152" t="s">
        <v>1203</v>
      </c>
      <c r="E179" s="584"/>
      <c r="F179" s="586"/>
      <c r="G179" s="152" t="s">
        <v>1134</v>
      </c>
      <c r="H179" s="152" t="s">
        <v>1112</v>
      </c>
    </row>
    <row r="180" spans="1:8" x14ac:dyDescent="0.15">
      <c r="A180" s="229"/>
      <c r="B180" s="229"/>
      <c r="C180" s="111" t="s">
        <v>1135</v>
      </c>
      <c r="D180" s="139" t="s">
        <v>133</v>
      </c>
      <c r="E180" s="579" t="s">
        <v>798</v>
      </c>
      <c r="F180" s="581" t="s">
        <v>799</v>
      </c>
      <c r="G180" s="139" t="s">
        <v>1133</v>
      </c>
      <c r="H180" s="166">
        <v>45962</v>
      </c>
    </row>
    <row r="181" spans="1:8" x14ac:dyDescent="0.15">
      <c r="A181" s="226"/>
      <c r="B181" s="226"/>
      <c r="C181" s="113" t="s">
        <v>1136</v>
      </c>
      <c r="D181" s="148" t="s">
        <v>1216</v>
      </c>
      <c r="E181" s="587"/>
      <c r="F181" s="588"/>
      <c r="G181" s="148" t="s">
        <v>1134</v>
      </c>
      <c r="H181" s="148" t="s">
        <v>1137</v>
      </c>
    </row>
    <row r="182" spans="1:8" x14ac:dyDescent="0.15">
      <c r="A182" s="229"/>
      <c r="B182" s="229"/>
      <c r="C182" s="85" t="s">
        <v>1138</v>
      </c>
      <c r="D182" s="119" t="s">
        <v>153</v>
      </c>
      <c r="E182" s="583" t="s">
        <v>800</v>
      </c>
      <c r="F182" s="585" t="s">
        <v>801</v>
      </c>
      <c r="G182" s="119" t="s">
        <v>1133</v>
      </c>
      <c r="H182" s="119" t="s">
        <v>1242</v>
      </c>
    </row>
    <row r="183" spans="1:8" x14ac:dyDescent="0.15">
      <c r="A183" s="226"/>
      <c r="B183" s="226"/>
      <c r="C183" s="118" t="s">
        <v>1139</v>
      </c>
      <c r="D183" s="152" t="s">
        <v>1217</v>
      </c>
      <c r="E183" s="584"/>
      <c r="F183" s="586"/>
      <c r="G183" s="152" t="s">
        <v>1134</v>
      </c>
      <c r="H183" s="152" t="s">
        <v>1243</v>
      </c>
    </row>
    <row r="184" spans="1:8" x14ac:dyDescent="0.15">
      <c r="A184" s="229"/>
      <c r="B184" s="229"/>
      <c r="C184" s="111" t="s">
        <v>1140</v>
      </c>
      <c r="D184" s="139" t="s">
        <v>1198</v>
      </c>
      <c r="E184" s="579" t="s">
        <v>802</v>
      </c>
      <c r="F184" s="581" t="s">
        <v>803</v>
      </c>
      <c r="G184" s="139" t="s">
        <v>1133</v>
      </c>
      <c r="H184" s="139" t="s">
        <v>1244</v>
      </c>
    </row>
    <row r="185" spans="1:8" x14ac:dyDescent="0.15">
      <c r="A185" s="226"/>
      <c r="B185" s="226"/>
      <c r="C185" s="113" t="s">
        <v>1141</v>
      </c>
      <c r="D185" s="148" t="s">
        <v>1204</v>
      </c>
      <c r="E185" s="587"/>
      <c r="F185" s="588"/>
      <c r="G185" s="148" t="s">
        <v>1134</v>
      </c>
      <c r="H185" s="148" t="s">
        <v>1245</v>
      </c>
    </row>
    <row r="186" spans="1:8" x14ac:dyDescent="0.15">
      <c r="A186" s="229"/>
      <c r="B186" s="229"/>
      <c r="C186" s="85" t="s">
        <v>1142</v>
      </c>
      <c r="D186" s="119" t="s">
        <v>1213</v>
      </c>
      <c r="E186" s="583" t="s">
        <v>804</v>
      </c>
      <c r="F186" s="585" t="s">
        <v>805</v>
      </c>
      <c r="G186" s="119" t="s">
        <v>1133</v>
      </c>
      <c r="H186" s="119" t="s">
        <v>1246</v>
      </c>
    </row>
    <row r="187" spans="1:8" x14ac:dyDescent="0.15">
      <c r="A187" s="226"/>
      <c r="B187" s="226"/>
      <c r="C187" s="118" t="s">
        <v>1143</v>
      </c>
      <c r="D187" s="152" t="s">
        <v>1218</v>
      </c>
      <c r="E187" s="584"/>
      <c r="F187" s="586"/>
      <c r="G187" s="152" t="s">
        <v>1134</v>
      </c>
      <c r="H187" s="152" t="s">
        <v>1247</v>
      </c>
    </row>
    <row r="188" spans="1:8" x14ac:dyDescent="0.15">
      <c r="A188" s="229"/>
      <c r="B188" s="229"/>
      <c r="C188" s="111" t="s">
        <v>1144</v>
      </c>
      <c r="D188" s="139" t="s">
        <v>1214</v>
      </c>
      <c r="E188" s="579" t="s">
        <v>806</v>
      </c>
      <c r="F188" s="581" t="s">
        <v>799</v>
      </c>
      <c r="G188" s="139" t="s">
        <v>1133</v>
      </c>
      <c r="H188" s="139" t="s">
        <v>1248</v>
      </c>
    </row>
    <row r="189" spans="1:8" x14ac:dyDescent="0.15">
      <c r="A189" s="226"/>
      <c r="B189" s="226"/>
      <c r="C189" s="113" t="s">
        <v>1145</v>
      </c>
      <c r="D189" s="148" t="s">
        <v>1219</v>
      </c>
      <c r="E189" s="580"/>
      <c r="F189" s="582"/>
      <c r="G189" s="148" t="s">
        <v>1134</v>
      </c>
      <c r="H189" s="148" t="s">
        <v>1249</v>
      </c>
    </row>
    <row r="190" spans="1:8" ht="12.75" customHeight="1" x14ac:dyDescent="0.15">
      <c r="A190" s="8"/>
      <c r="B190" s="8"/>
      <c r="C190" s="178" t="s">
        <v>1233</v>
      </c>
      <c r="D190" s="8"/>
      <c r="E190" s="18"/>
      <c r="F190" s="90"/>
      <c r="G190" s="8"/>
      <c r="H190" s="8"/>
    </row>
    <row r="191" spans="1:8" ht="12.75" customHeight="1" x14ac:dyDescent="0.15">
      <c r="A191" s="8"/>
      <c r="B191" s="8"/>
      <c r="C191" s="178" t="s">
        <v>1250</v>
      </c>
      <c r="D191" s="8"/>
      <c r="E191" s="18"/>
      <c r="F191" s="90"/>
      <c r="G191" s="8"/>
      <c r="H191" s="8"/>
    </row>
    <row r="192" spans="1:8" ht="12.75" customHeight="1" x14ac:dyDescent="0.15">
      <c r="A192" s="8"/>
      <c r="B192" s="8"/>
      <c r="C192" s="178" t="s">
        <v>1251</v>
      </c>
      <c r="D192" s="8"/>
      <c r="E192" s="18"/>
      <c r="F192" s="90"/>
      <c r="G192" s="8"/>
      <c r="H192" s="8"/>
    </row>
    <row r="193" spans="1:8" ht="12.75" customHeight="1" x14ac:dyDescent="0.15">
      <c r="A193" s="8"/>
      <c r="B193" s="8"/>
      <c r="C193" s="178" t="s">
        <v>1241</v>
      </c>
      <c r="D193" s="8"/>
      <c r="E193" s="18"/>
      <c r="F193" s="90"/>
      <c r="G193" s="8"/>
      <c r="H193" s="8"/>
    </row>
    <row r="194" spans="1:8" x14ac:dyDescent="0.15">
      <c r="A194" s="87"/>
      <c r="B194" s="87"/>
      <c r="D194" s="87"/>
      <c r="E194" s="88"/>
      <c r="F194" s="91"/>
      <c r="G194" s="87"/>
      <c r="H194" s="87"/>
    </row>
    <row r="195" spans="1:8" x14ac:dyDescent="0.15">
      <c r="A195" s="87"/>
      <c r="B195" s="87"/>
      <c r="D195" s="87"/>
      <c r="E195" s="88"/>
      <c r="F195" s="91"/>
      <c r="G195" s="87"/>
      <c r="H195" s="87"/>
    </row>
    <row r="196" spans="1:8" x14ac:dyDescent="0.15">
      <c r="A196" s="87"/>
      <c r="B196" s="87"/>
      <c r="D196" s="87"/>
      <c r="E196" s="88"/>
      <c r="F196" s="91"/>
      <c r="G196" s="87"/>
      <c r="H196" s="87"/>
    </row>
    <row r="197" spans="1:8" x14ac:dyDescent="0.15">
      <c r="A197" s="87"/>
      <c r="B197" s="87"/>
      <c r="D197" s="87"/>
      <c r="E197" s="88"/>
      <c r="F197" s="91"/>
      <c r="G197" s="87"/>
      <c r="H197" s="87"/>
    </row>
    <row r="198" spans="1:8" x14ac:dyDescent="0.15">
      <c r="A198" s="8"/>
      <c r="B198" s="8"/>
      <c r="C198" s="8"/>
      <c r="D198" s="8"/>
      <c r="E198" s="18"/>
      <c r="F198" s="90"/>
      <c r="G198" s="8"/>
      <c r="H198" s="8"/>
    </row>
    <row r="199" spans="1:8" x14ac:dyDescent="0.15">
      <c r="A199" s="8"/>
      <c r="B199" s="8"/>
      <c r="C199" s="8"/>
      <c r="D199" s="179"/>
      <c r="E199" s="179"/>
      <c r="F199" s="180"/>
      <c r="G199" s="179"/>
      <c r="H199" s="179"/>
    </row>
    <row r="200" spans="1:8" x14ac:dyDescent="0.15">
      <c r="A200" s="87"/>
      <c r="B200" s="87"/>
      <c r="C200" s="87"/>
      <c r="D200" s="87"/>
      <c r="E200" s="88"/>
      <c r="F200" s="91"/>
      <c r="G200" s="87"/>
      <c r="H200" s="87"/>
    </row>
    <row r="210" ht="14.25" customHeight="1" x14ac:dyDescent="0.15"/>
    <row r="211" ht="14.25" customHeight="1" x14ac:dyDescent="0.15"/>
    <row r="212" ht="14.25" customHeight="1" x14ac:dyDescent="0.15"/>
    <row r="213" ht="14.25" customHeight="1" x14ac:dyDescent="0.15"/>
    <row r="214" ht="14.25" customHeight="1" x14ac:dyDescent="0.15"/>
    <row r="215" ht="14.25" customHeight="1" x14ac:dyDescent="0.15"/>
    <row r="216" ht="14.25" customHeight="1" x14ac:dyDescent="0.15"/>
    <row r="217" ht="14.25" customHeight="1" x14ac:dyDescent="0.15"/>
    <row r="218" ht="14.25" customHeight="1" x14ac:dyDescent="0.15"/>
    <row r="219" ht="14.25" customHeight="1" x14ac:dyDescent="0.15"/>
    <row r="220" ht="14.25" customHeight="1" x14ac:dyDescent="0.15"/>
  </sheetData>
  <mergeCells count="175">
    <mergeCell ref="A177:B177"/>
    <mergeCell ref="A179:B179"/>
    <mergeCell ref="A178:B178"/>
    <mergeCell ref="A35:B154"/>
    <mergeCell ref="A157:B162"/>
    <mergeCell ref="A163:B170"/>
    <mergeCell ref="E184:E185"/>
    <mergeCell ref="F184:F185"/>
    <mergeCell ref="E186:E187"/>
    <mergeCell ref="F186:F187"/>
    <mergeCell ref="E161:E162"/>
    <mergeCell ref="F161:F162"/>
    <mergeCell ref="E165:E166"/>
    <mergeCell ref="F165:F166"/>
    <mergeCell ref="E167:E168"/>
    <mergeCell ref="F167:F168"/>
    <mergeCell ref="F153:F154"/>
    <mergeCell ref="F155:F156"/>
    <mergeCell ref="E159:E160"/>
    <mergeCell ref="F159:F160"/>
    <mergeCell ref="E147:E148"/>
    <mergeCell ref="F147:F148"/>
    <mergeCell ref="E149:E150"/>
    <mergeCell ref="F149:F150"/>
    <mergeCell ref="E188:E189"/>
    <mergeCell ref="F188:F189"/>
    <mergeCell ref="E178:E179"/>
    <mergeCell ref="F178:F179"/>
    <mergeCell ref="E180:E181"/>
    <mergeCell ref="F180:F181"/>
    <mergeCell ref="E182:E183"/>
    <mergeCell ref="F182:F183"/>
    <mergeCell ref="F169:F170"/>
    <mergeCell ref="F171:F172"/>
    <mergeCell ref="F173:F174"/>
    <mergeCell ref="E151:E152"/>
    <mergeCell ref="F151:F152"/>
    <mergeCell ref="E141:E142"/>
    <mergeCell ref="F141:F142"/>
    <mergeCell ref="E143:E144"/>
    <mergeCell ref="F143:F144"/>
    <mergeCell ref="E145:E146"/>
    <mergeCell ref="F145:F146"/>
    <mergeCell ref="E135:E136"/>
    <mergeCell ref="F135:F136"/>
    <mergeCell ref="E137:E138"/>
    <mergeCell ref="F137:F138"/>
    <mergeCell ref="E139:E140"/>
    <mergeCell ref="F139:F140"/>
    <mergeCell ref="E129:E130"/>
    <mergeCell ref="F129:F130"/>
    <mergeCell ref="E131:E132"/>
    <mergeCell ref="F131:F132"/>
    <mergeCell ref="E133:E134"/>
    <mergeCell ref="F133:F134"/>
    <mergeCell ref="E123:E124"/>
    <mergeCell ref="F123:F124"/>
    <mergeCell ref="E125:E126"/>
    <mergeCell ref="F125:F126"/>
    <mergeCell ref="E127:E128"/>
    <mergeCell ref="F127:F128"/>
    <mergeCell ref="E117:E118"/>
    <mergeCell ref="F117:F118"/>
    <mergeCell ref="E119:E120"/>
    <mergeCell ref="F119:F120"/>
    <mergeCell ref="E121:E122"/>
    <mergeCell ref="F121:F122"/>
    <mergeCell ref="E105:E106"/>
    <mergeCell ref="E107:E108"/>
    <mergeCell ref="E109:E110"/>
    <mergeCell ref="E111:E112"/>
    <mergeCell ref="E113:E114"/>
    <mergeCell ref="E115:E116"/>
    <mergeCell ref="F115:F116"/>
    <mergeCell ref="F107:F108"/>
    <mergeCell ref="F109:F110"/>
    <mergeCell ref="F111:F112"/>
    <mergeCell ref="F113:F114"/>
    <mergeCell ref="E97:E98"/>
    <mergeCell ref="E99:E100"/>
    <mergeCell ref="E101:E102"/>
    <mergeCell ref="E103:E104"/>
    <mergeCell ref="E81:E82"/>
    <mergeCell ref="E83:E84"/>
    <mergeCell ref="E85:E86"/>
    <mergeCell ref="E87:E88"/>
    <mergeCell ref="E89:E90"/>
    <mergeCell ref="E91:E92"/>
    <mergeCell ref="E79:E80"/>
    <mergeCell ref="E57:E58"/>
    <mergeCell ref="E59:E60"/>
    <mergeCell ref="E61:E62"/>
    <mergeCell ref="E63:E64"/>
    <mergeCell ref="E65:E66"/>
    <mergeCell ref="E67:E68"/>
    <mergeCell ref="E93:E94"/>
    <mergeCell ref="E95:E96"/>
    <mergeCell ref="E39:E40"/>
    <mergeCell ref="E41:E42"/>
    <mergeCell ref="E43:E44"/>
    <mergeCell ref="F55:F56"/>
    <mergeCell ref="E69:E70"/>
    <mergeCell ref="E71:E72"/>
    <mergeCell ref="E73:E74"/>
    <mergeCell ref="E75:E76"/>
    <mergeCell ref="E77:E78"/>
    <mergeCell ref="F59:F60"/>
    <mergeCell ref="F61:F62"/>
    <mergeCell ref="F63:F64"/>
    <mergeCell ref="F65:F66"/>
    <mergeCell ref="F43:F44"/>
    <mergeCell ref="F45:F46"/>
    <mergeCell ref="F47:F48"/>
    <mergeCell ref="F49:F50"/>
    <mergeCell ref="F51:F52"/>
    <mergeCell ref="F53:F54"/>
    <mergeCell ref="F39:F40"/>
    <mergeCell ref="F41:F42"/>
    <mergeCell ref="E7:E8"/>
    <mergeCell ref="E9:E10"/>
    <mergeCell ref="E11:E12"/>
    <mergeCell ref="E13:E14"/>
    <mergeCell ref="E15:E16"/>
    <mergeCell ref="E17:E18"/>
    <mergeCell ref="E19:E20"/>
    <mergeCell ref="F103:F104"/>
    <mergeCell ref="F105:F106"/>
    <mergeCell ref="F91:F92"/>
    <mergeCell ref="F93:F94"/>
    <mergeCell ref="F95:F96"/>
    <mergeCell ref="F97:F98"/>
    <mergeCell ref="E45:E46"/>
    <mergeCell ref="E47:E48"/>
    <mergeCell ref="E49:E50"/>
    <mergeCell ref="E51:E52"/>
    <mergeCell ref="E53:E54"/>
    <mergeCell ref="E55:E56"/>
    <mergeCell ref="F99:F100"/>
    <mergeCell ref="F101:F102"/>
    <mergeCell ref="F79:F80"/>
    <mergeCell ref="F81:F82"/>
    <mergeCell ref="F83:F84"/>
    <mergeCell ref="F85:F86"/>
    <mergeCell ref="F87:F88"/>
    <mergeCell ref="F89:F90"/>
    <mergeCell ref="F67:F68"/>
    <mergeCell ref="F69:F70"/>
    <mergeCell ref="F71:F72"/>
    <mergeCell ref="F73:F74"/>
    <mergeCell ref="F75:F76"/>
    <mergeCell ref="F77:F78"/>
    <mergeCell ref="F15:F16"/>
    <mergeCell ref="F17:F18"/>
    <mergeCell ref="F19:F20"/>
    <mergeCell ref="F21:F22"/>
    <mergeCell ref="F23:F24"/>
    <mergeCell ref="F25:F26"/>
    <mergeCell ref="F57:F58"/>
    <mergeCell ref="F33:F34"/>
    <mergeCell ref="A5:B34"/>
    <mergeCell ref="F11:F12"/>
    <mergeCell ref="F9:F10"/>
    <mergeCell ref="F7:F8"/>
    <mergeCell ref="F13:F14"/>
    <mergeCell ref="F27:F28"/>
    <mergeCell ref="F29:F30"/>
    <mergeCell ref="F31:F32"/>
    <mergeCell ref="F37:F38"/>
    <mergeCell ref="E21:E22"/>
    <mergeCell ref="E23:E24"/>
    <mergeCell ref="E25:E26"/>
    <mergeCell ref="E27:E28"/>
    <mergeCell ref="E29:E30"/>
    <mergeCell ref="E31:E32"/>
    <mergeCell ref="E37:E38"/>
  </mergeCells>
  <phoneticPr fontId="3"/>
  <printOptions horizontalCentered="1"/>
  <pageMargins left="0.31496062992125984" right="0.31496062992125984" top="0.39370078740157483" bottom="0.39370078740157483" header="0.19685039370078741" footer="0.19685039370078741"/>
  <pageSetup paperSize="9" fitToHeight="0" orientation="landscape" r:id="rId1"/>
  <headerFooter scaleWithDoc="0" alignWithMargins="0">
    <oddFooter xml:space="preserve">&amp;R&amp;"Meiryo UI,標準"&amp;8&amp;P  </oddFooter>
  </headerFooter>
  <rowBreaks count="5" manualBreakCount="5">
    <brk id="34" max="7" man="1"/>
    <brk id="74" max="7" man="1"/>
    <brk id="116" max="7" man="1"/>
    <brk id="156" max="7" man="1"/>
    <brk id="175" max="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A2FDD-029A-4636-80E4-CC9E3A8A68FC}">
  <sheetPr>
    <tabColor rgb="FFDCECF3"/>
    <pageSetUpPr fitToPage="1"/>
  </sheetPr>
  <dimension ref="A1:K99"/>
  <sheetViews>
    <sheetView showGridLines="0" view="pageBreakPreview" zoomScaleNormal="85" zoomScaleSheetLayoutView="100" zoomScalePageLayoutView="55" workbookViewId="0">
      <selection sqref="A1:I1"/>
    </sheetView>
  </sheetViews>
  <sheetFormatPr defaultColWidth="9" defaultRowHeight="15.75" x14ac:dyDescent="0.15"/>
  <cols>
    <col min="1" max="1" width="4.125" style="7" customWidth="1"/>
    <col min="2" max="2" width="12" style="7" customWidth="1"/>
    <col min="3" max="3" width="39.375" style="7" customWidth="1"/>
    <col min="4" max="4" width="21.25" style="8" customWidth="1"/>
    <col min="5" max="5" width="12.5" style="11" customWidth="1"/>
    <col min="6" max="6" width="10.875" style="7" customWidth="1"/>
    <col min="7" max="7" width="23" style="12" customWidth="1"/>
    <col min="8" max="8" width="16.625" style="7" customWidth="1"/>
    <col min="9" max="10" width="9" style="3" customWidth="1"/>
    <col min="11" max="49" width="9" style="7" customWidth="1"/>
    <col min="50" max="16384" width="9" style="7"/>
  </cols>
  <sheetData>
    <row r="1" spans="1:11" ht="30.75" customHeight="1" thickBot="1" x14ac:dyDescent="0.2">
      <c r="A1" s="182" t="s">
        <v>777</v>
      </c>
      <c r="B1" s="183"/>
      <c r="C1" s="183"/>
      <c r="D1" s="183"/>
      <c r="E1" s="183"/>
      <c r="F1" s="184"/>
      <c r="G1" s="184"/>
      <c r="H1" s="82" t="s">
        <v>174</v>
      </c>
    </row>
    <row r="2" spans="1:11" x14ac:dyDescent="0.15">
      <c r="A2" s="71"/>
      <c r="B2" s="224"/>
      <c r="C2" s="224"/>
      <c r="D2" s="224"/>
      <c r="E2" s="224"/>
      <c r="F2" s="225"/>
      <c r="G2" s="224"/>
      <c r="H2" s="224"/>
      <c r="K2" s="3"/>
    </row>
    <row r="3" spans="1:11" ht="18.75" customHeight="1" x14ac:dyDescent="0.15">
      <c r="A3" s="59" t="s">
        <v>749</v>
      </c>
      <c r="B3" s="74"/>
      <c r="C3" s="74"/>
      <c r="D3" s="74"/>
      <c r="E3" s="74"/>
      <c r="F3" s="89"/>
      <c r="G3" s="74"/>
      <c r="H3" s="74"/>
    </row>
    <row r="4" spans="1:11" ht="31.5" x14ac:dyDescent="0.15">
      <c r="A4" s="83"/>
      <c r="B4" s="60"/>
      <c r="C4" s="60" t="s">
        <v>750</v>
      </c>
      <c r="D4" s="60" t="s">
        <v>164</v>
      </c>
      <c r="E4" s="60" t="s">
        <v>751</v>
      </c>
      <c r="F4" s="185" t="s">
        <v>748</v>
      </c>
      <c r="G4" s="60" t="s">
        <v>752</v>
      </c>
      <c r="H4" s="60" t="s">
        <v>176</v>
      </c>
    </row>
    <row r="5" spans="1:11" ht="12.75" customHeight="1" x14ac:dyDescent="0.15">
      <c r="A5" s="570" t="s">
        <v>1232</v>
      </c>
      <c r="B5" s="570"/>
      <c r="C5" s="145" t="s">
        <v>47</v>
      </c>
      <c r="D5" s="146"/>
      <c r="E5" s="146"/>
      <c r="F5" s="205"/>
      <c r="G5" s="146"/>
      <c r="H5" s="146"/>
    </row>
    <row r="6" spans="1:11" ht="12.75" customHeight="1" x14ac:dyDescent="0.15">
      <c r="A6" s="571"/>
      <c r="B6" s="571"/>
      <c r="C6" s="159" t="s">
        <v>1148</v>
      </c>
      <c r="D6" s="160"/>
      <c r="E6" s="160"/>
      <c r="F6" s="206"/>
      <c r="G6" s="160"/>
      <c r="H6" s="164"/>
    </row>
    <row r="7" spans="1:11" ht="12.75" customHeight="1" x14ac:dyDescent="0.15">
      <c r="A7" s="571"/>
      <c r="B7" s="571"/>
      <c r="C7" s="111" t="s">
        <v>1255</v>
      </c>
      <c r="D7" s="139" t="s">
        <v>1256</v>
      </c>
      <c r="E7" s="138">
        <v>1510</v>
      </c>
      <c r="F7" s="140">
        <v>0.1</v>
      </c>
      <c r="G7" s="139" t="s">
        <v>1257</v>
      </c>
      <c r="H7" s="141">
        <v>40817</v>
      </c>
    </row>
    <row r="8" spans="1:11" ht="12.75" customHeight="1" x14ac:dyDescent="0.15">
      <c r="A8" s="571"/>
      <c r="B8" s="571"/>
      <c r="C8" s="113" t="s">
        <v>1258</v>
      </c>
      <c r="D8" s="148" t="s">
        <v>1259</v>
      </c>
      <c r="E8" s="195"/>
      <c r="F8" s="149"/>
      <c r="G8" s="148" t="s">
        <v>1260</v>
      </c>
      <c r="H8" s="150" t="s">
        <v>1261</v>
      </c>
    </row>
    <row r="9" spans="1:11" ht="12.75" customHeight="1" x14ac:dyDescent="0.15">
      <c r="A9" s="571"/>
      <c r="B9" s="571"/>
      <c r="C9" s="85" t="s">
        <v>1262</v>
      </c>
      <c r="D9" s="119" t="s">
        <v>1263</v>
      </c>
      <c r="E9" s="133">
        <v>785</v>
      </c>
      <c r="F9" s="134">
        <v>0.495</v>
      </c>
      <c r="G9" s="119" t="s">
        <v>111</v>
      </c>
      <c r="H9" s="187" t="s">
        <v>1264</v>
      </c>
    </row>
    <row r="10" spans="1:11" ht="12.75" customHeight="1" x14ac:dyDescent="0.15">
      <c r="A10" s="571"/>
      <c r="B10" s="571"/>
      <c r="C10" s="118" t="s">
        <v>1265</v>
      </c>
      <c r="D10" s="152" t="s">
        <v>1266</v>
      </c>
      <c r="E10" s="203"/>
      <c r="F10" s="153"/>
      <c r="G10" s="152" t="s">
        <v>1267</v>
      </c>
      <c r="H10" s="188" t="s">
        <v>1268</v>
      </c>
    </row>
    <row r="11" spans="1:11" ht="12.75" customHeight="1" x14ac:dyDescent="0.15">
      <c r="A11" s="571"/>
      <c r="B11" s="571"/>
      <c r="C11" s="111" t="s">
        <v>1269</v>
      </c>
      <c r="D11" s="139" t="s">
        <v>1270</v>
      </c>
      <c r="E11" s="138">
        <v>1050</v>
      </c>
      <c r="F11" s="140">
        <v>0.5</v>
      </c>
      <c r="G11" s="139" t="s">
        <v>111</v>
      </c>
      <c r="H11" s="189">
        <v>43800</v>
      </c>
    </row>
    <row r="12" spans="1:11" ht="12.75" customHeight="1" x14ac:dyDescent="0.15">
      <c r="A12" s="571"/>
      <c r="B12" s="571"/>
      <c r="C12" s="113" t="s">
        <v>1271</v>
      </c>
      <c r="D12" s="148" t="s">
        <v>1272</v>
      </c>
      <c r="E12" s="195"/>
      <c r="F12" s="149"/>
      <c r="G12" s="148" t="s">
        <v>1267</v>
      </c>
      <c r="H12" s="190" t="s">
        <v>1273</v>
      </c>
    </row>
    <row r="13" spans="1:11" ht="12.75" customHeight="1" x14ac:dyDescent="0.15">
      <c r="A13" s="571"/>
      <c r="B13" s="571"/>
      <c r="C13" s="85" t="s">
        <v>113</v>
      </c>
      <c r="D13" s="119" t="s">
        <v>1274</v>
      </c>
      <c r="E13" s="133">
        <v>1250</v>
      </c>
      <c r="F13" s="134">
        <v>0.25</v>
      </c>
      <c r="G13" s="119" t="s">
        <v>111</v>
      </c>
      <c r="H13" s="187">
        <v>45108</v>
      </c>
    </row>
    <row r="14" spans="1:11" ht="12.75" customHeight="1" x14ac:dyDescent="0.15">
      <c r="A14" s="571"/>
      <c r="B14" s="571"/>
      <c r="C14" s="118" t="s">
        <v>1275</v>
      </c>
      <c r="D14" s="152" t="s">
        <v>1276</v>
      </c>
      <c r="E14" s="155"/>
      <c r="F14" s="153"/>
      <c r="G14" s="152" t="s">
        <v>1267</v>
      </c>
      <c r="H14" s="188" t="s">
        <v>1277</v>
      </c>
    </row>
    <row r="15" spans="1:11" ht="12.75" customHeight="1" x14ac:dyDescent="0.15">
      <c r="A15" s="571"/>
      <c r="B15" s="571"/>
      <c r="C15" s="145" t="s">
        <v>1149</v>
      </c>
      <c r="D15" s="129"/>
      <c r="E15" s="193">
        <f>SUM(E7,E9,E11,E13)</f>
        <v>4595</v>
      </c>
      <c r="F15" s="130"/>
      <c r="G15" s="129"/>
      <c r="H15" s="219"/>
    </row>
    <row r="16" spans="1:11" ht="12.75" customHeight="1" x14ac:dyDescent="0.15">
      <c r="A16" s="571"/>
      <c r="B16" s="571"/>
      <c r="C16" s="159" t="s">
        <v>1150</v>
      </c>
      <c r="D16" s="162"/>
      <c r="E16" s="220"/>
      <c r="F16" s="163"/>
      <c r="G16" s="162"/>
      <c r="H16" s="163"/>
    </row>
    <row r="17" spans="1:10" ht="12.75" customHeight="1" x14ac:dyDescent="0.15">
      <c r="A17" s="571"/>
      <c r="B17" s="571"/>
      <c r="C17" s="145" t="s">
        <v>1151</v>
      </c>
      <c r="D17" s="129"/>
      <c r="E17" s="193">
        <f>SUM(ROUND(E7*F7,0),ROUND(E9*F9,0),ROUND(E11*F11,0),ROUND(E13*F13,1))</f>
        <v>1377.5</v>
      </c>
      <c r="F17" s="130"/>
      <c r="G17" s="129"/>
      <c r="H17" s="147"/>
    </row>
    <row r="18" spans="1:10" s="6" customFormat="1" ht="12.75" customHeight="1" x14ac:dyDescent="0.15">
      <c r="A18" s="571"/>
      <c r="B18" s="571"/>
      <c r="C18" s="159" t="s">
        <v>1152</v>
      </c>
      <c r="D18" s="162"/>
      <c r="E18" s="194"/>
      <c r="F18" s="163"/>
      <c r="G18" s="162"/>
      <c r="H18" s="164"/>
      <c r="I18" s="3"/>
      <c r="J18" s="3"/>
    </row>
    <row r="19" spans="1:10" s="9" customFormat="1" ht="12.75" customHeight="1" x14ac:dyDescent="0.15">
      <c r="A19" s="571"/>
      <c r="B19" s="571"/>
      <c r="C19" s="145" t="s">
        <v>67</v>
      </c>
      <c r="D19" s="129"/>
      <c r="E19" s="207"/>
      <c r="F19" s="130"/>
      <c r="G19" s="129"/>
      <c r="H19" s="130"/>
      <c r="I19" s="3"/>
      <c r="J19" s="3"/>
    </row>
    <row r="20" spans="1:10" s="9" customFormat="1" ht="12.75" customHeight="1" x14ac:dyDescent="0.15">
      <c r="A20" s="571"/>
      <c r="B20" s="571"/>
      <c r="C20" s="159" t="s">
        <v>1153</v>
      </c>
      <c r="D20" s="162"/>
      <c r="E20" s="194"/>
      <c r="F20" s="163"/>
      <c r="G20" s="162"/>
      <c r="H20" s="163"/>
      <c r="I20" s="3"/>
      <c r="J20" s="3"/>
    </row>
    <row r="21" spans="1:10" s="9" customFormat="1" ht="12.75" customHeight="1" x14ac:dyDescent="0.15">
      <c r="A21" s="208"/>
      <c r="B21" s="208"/>
      <c r="C21" s="85" t="s">
        <v>1278</v>
      </c>
      <c r="D21" s="119" t="s">
        <v>1279</v>
      </c>
      <c r="E21" s="133">
        <v>132</v>
      </c>
      <c r="F21" s="134">
        <v>0.39900000000000002</v>
      </c>
      <c r="G21" s="119" t="s">
        <v>156</v>
      </c>
      <c r="H21" s="187">
        <v>40695</v>
      </c>
      <c r="I21" s="3"/>
      <c r="J21" s="3"/>
    </row>
    <row r="22" spans="1:10" ht="12.75" customHeight="1" x14ac:dyDescent="0.15">
      <c r="A22" s="208"/>
      <c r="B22" s="208"/>
      <c r="C22" s="118" t="s">
        <v>1280</v>
      </c>
      <c r="D22" s="152" t="s">
        <v>1281</v>
      </c>
      <c r="E22" s="204"/>
      <c r="F22" s="153"/>
      <c r="G22" s="152" t="s">
        <v>1282</v>
      </c>
      <c r="H22" s="153" t="s">
        <v>1283</v>
      </c>
    </row>
    <row r="23" spans="1:10" s="6" customFormat="1" ht="12.75" customHeight="1" x14ac:dyDescent="0.15">
      <c r="A23" s="208"/>
      <c r="B23" s="208"/>
      <c r="C23" s="111" t="s">
        <v>114</v>
      </c>
      <c r="D23" s="139" t="s">
        <v>115</v>
      </c>
      <c r="E23" s="138">
        <v>15.7</v>
      </c>
      <c r="F23" s="140">
        <v>0.5</v>
      </c>
      <c r="G23" s="139" t="s">
        <v>1284</v>
      </c>
      <c r="H23" s="141">
        <v>44562</v>
      </c>
      <c r="I23" s="3"/>
      <c r="J23" s="3"/>
    </row>
    <row r="24" spans="1:10" ht="12.75" customHeight="1" x14ac:dyDescent="0.15">
      <c r="A24" s="208"/>
      <c r="B24" s="208"/>
      <c r="C24" s="113" t="s">
        <v>1285</v>
      </c>
      <c r="D24" s="148" t="s">
        <v>1286</v>
      </c>
      <c r="E24" s="195"/>
      <c r="F24" s="149"/>
      <c r="G24" s="148" t="s">
        <v>1287</v>
      </c>
      <c r="H24" s="148" t="s">
        <v>1288</v>
      </c>
    </row>
    <row r="25" spans="1:10" ht="12.75" customHeight="1" x14ac:dyDescent="0.15">
      <c r="A25" s="208"/>
      <c r="B25" s="208"/>
      <c r="C25" s="85" t="s">
        <v>1310</v>
      </c>
      <c r="D25" s="119" t="s">
        <v>1289</v>
      </c>
      <c r="E25" s="133">
        <v>79.900000000000006</v>
      </c>
      <c r="F25" s="134" t="s">
        <v>1</v>
      </c>
      <c r="G25" s="119" t="s">
        <v>1284</v>
      </c>
      <c r="H25" s="167">
        <v>44682</v>
      </c>
    </row>
    <row r="26" spans="1:10" ht="12.75" customHeight="1" x14ac:dyDescent="0.15">
      <c r="A26" s="208"/>
      <c r="B26" s="208"/>
      <c r="C26" s="118" t="s">
        <v>1311</v>
      </c>
      <c r="D26" s="152" t="s">
        <v>1290</v>
      </c>
      <c r="E26" s="155"/>
      <c r="F26" s="153"/>
      <c r="G26" s="152" t="s">
        <v>1287</v>
      </c>
      <c r="H26" s="152" t="s">
        <v>1291</v>
      </c>
    </row>
    <row r="27" spans="1:10" ht="12.75" customHeight="1" x14ac:dyDescent="0.15">
      <c r="A27" s="208"/>
      <c r="B27" s="208"/>
      <c r="C27" s="111" t="s">
        <v>1312</v>
      </c>
      <c r="D27" s="139" t="s">
        <v>1274</v>
      </c>
      <c r="E27" s="138">
        <v>38.299999999999997</v>
      </c>
      <c r="F27" s="140" t="s">
        <v>1</v>
      </c>
      <c r="G27" s="139" t="s">
        <v>1284</v>
      </c>
      <c r="H27" s="166">
        <v>45078</v>
      </c>
    </row>
    <row r="28" spans="1:10" ht="12.75" customHeight="1" x14ac:dyDescent="0.15">
      <c r="A28" s="208"/>
      <c r="B28" s="208"/>
      <c r="C28" s="113" t="s">
        <v>1313</v>
      </c>
      <c r="D28" s="148" t="s">
        <v>1276</v>
      </c>
      <c r="E28" s="195"/>
      <c r="F28" s="149"/>
      <c r="G28" s="148" t="s">
        <v>1287</v>
      </c>
      <c r="H28" s="148" t="s">
        <v>1292</v>
      </c>
    </row>
    <row r="29" spans="1:10" ht="12.75" customHeight="1" x14ac:dyDescent="0.15">
      <c r="A29" s="208"/>
      <c r="B29" s="208"/>
      <c r="C29" s="85" t="s">
        <v>1293</v>
      </c>
      <c r="D29" s="119" t="s">
        <v>130</v>
      </c>
      <c r="E29" s="133">
        <v>14.6</v>
      </c>
      <c r="F29" s="134" t="s">
        <v>1</v>
      </c>
      <c r="G29" s="119" t="s">
        <v>1284</v>
      </c>
      <c r="H29" s="167">
        <v>45200</v>
      </c>
    </row>
    <row r="30" spans="1:10" ht="12.75" customHeight="1" x14ac:dyDescent="0.15">
      <c r="A30" s="208"/>
      <c r="B30" s="208"/>
      <c r="C30" s="118" t="s">
        <v>1294</v>
      </c>
      <c r="D30" s="152" t="s">
        <v>1295</v>
      </c>
      <c r="E30" s="155"/>
      <c r="F30" s="153"/>
      <c r="G30" s="152" t="s">
        <v>1287</v>
      </c>
      <c r="H30" s="152" t="s">
        <v>1296</v>
      </c>
    </row>
    <row r="31" spans="1:10" ht="12.75" customHeight="1" x14ac:dyDescent="0.15">
      <c r="A31" s="208"/>
      <c r="B31" s="208"/>
      <c r="C31" s="111" t="s">
        <v>1314</v>
      </c>
      <c r="D31" s="139" t="s">
        <v>1297</v>
      </c>
      <c r="E31" s="138">
        <v>38.200000000000003</v>
      </c>
      <c r="F31" s="140" t="s">
        <v>1</v>
      </c>
      <c r="G31" s="139" t="s">
        <v>1284</v>
      </c>
      <c r="H31" s="166">
        <v>45658</v>
      </c>
    </row>
    <row r="32" spans="1:10" ht="12.75" customHeight="1" x14ac:dyDescent="0.15">
      <c r="A32" s="208"/>
      <c r="B32" s="208"/>
      <c r="C32" s="113" t="s">
        <v>1315</v>
      </c>
      <c r="D32" s="148" t="s">
        <v>1299</v>
      </c>
      <c r="E32" s="195"/>
      <c r="F32" s="149"/>
      <c r="G32" s="148" t="s">
        <v>1287</v>
      </c>
      <c r="H32" s="148" t="s">
        <v>1300</v>
      </c>
    </row>
    <row r="33" spans="1:8" ht="12.75" customHeight="1" x14ac:dyDescent="0.15">
      <c r="A33" s="208"/>
      <c r="B33" s="208"/>
      <c r="C33" s="85" t="s">
        <v>155</v>
      </c>
      <c r="D33" s="119" t="s">
        <v>157</v>
      </c>
      <c r="E33" s="133">
        <v>208.4</v>
      </c>
      <c r="F33" s="134" t="s">
        <v>1</v>
      </c>
      <c r="G33" s="119" t="s">
        <v>1284</v>
      </c>
      <c r="H33" s="135" t="s">
        <v>1301</v>
      </c>
    </row>
    <row r="34" spans="1:8" ht="12.75" customHeight="1" x14ac:dyDescent="0.15">
      <c r="A34" s="208"/>
      <c r="B34" s="208"/>
      <c r="C34" s="118" t="s">
        <v>1302</v>
      </c>
      <c r="D34" s="152" t="s">
        <v>1303</v>
      </c>
      <c r="E34" s="155"/>
      <c r="F34" s="153"/>
      <c r="G34" s="152" t="s">
        <v>1287</v>
      </c>
      <c r="H34" s="152" t="s">
        <v>1304</v>
      </c>
    </row>
    <row r="35" spans="1:8" ht="12.75" customHeight="1" x14ac:dyDescent="0.15">
      <c r="A35" s="208"/>
      <c r="B35" s="208"/>
      <c r="C35" s="111" t="s">
        <v>155</v>
      </c>
      <c r="D35" s="139" t="s">
        <v>157</v>
      </c>
      <c r="E35" s="138">
        <v>66.3</v>
      </c>
      <c r="F35" s="140" t="s">
        <v>1</v>
      </c>
      <c r="G35" s="139" t="s">
        <v>156</v>
      </c>
      <c r="H35" s="139" t="s">
        <v>1301</v>
      </c>
    </row>
    <row r="36" spans="1:8" ht="12.75" customHeight="1" x14ac:dyDescent="0.15">
      <c r="A36" s="208"/>
      <c r="B36" s="208"/>
      <c r="C36" s="113" t="s">
        <v>1305</v>
      </c>
      <c r="D36" s="148" t="s">
        <v>1303</v>
      </c>
      <c r="E36" s="195"/>
      <c r="F36" s="149"/>
      <c r="G36" s="148" t="s">
        <v>1282</v>
      </c>
      <c r="H36" s="148" t="s">
        <v>1304</v>
      </c>
    </row>
    <row r="37" spans="1:8" ht="12.75" customHeight="1" x14ac:dyDescent="0.15">
      <c r="A37" s="208"/>
      <c r="B37" s="208"/>
      <c r="C37" s="145" t="s">
        <v>1154</v>
      </c>
      <c r="D37" s="129"/>
      <c r="E37" s="193">
        <v>292</v>
      </c>
      <c r="F37" s="130" t="s">
        <v>0</v>
      </c>
      <c r="G37" s="129"/>
      <c r="H37" s="129" t="s">
        <v>0</v>
      </c>
    </row>
    <row r="38" spans="1:8" ht="12.75" customHeight="1" x14ac:dyDescent="0.15">
      <c r="A38" s="208"/>
      <c r="B38" s="208"/>
      <c r="C38" s="159" t="s">
        <v>1155</v>
      </c>
      <c r="D38" s="162"/>
      <c r="E38" s="194"/>
      <c r="F38" s="163"/>
      <c r="G38" s="162"/>
      <c r="H38" s="162"/>
    </row>
    <row r="39" spans="1:8" ht="12.75" customHeight="1" x14ac:dyDescent="0.15">
      <c r="A39" s="208"/>
      <c r="B39" s="208"/>
      <c r="C39" s="145" t="s">
        <v>1156</v>
      </c>
      <c r="D39" s="129"/>
      <c r="E39" s="193">
        <f>E17+E37</f>
        <v>1669.5</v>
      </c>
      <c r="F39" s="130"/>
      <c r="G39" s="129"/>
      <c r="H39" s="129"/>
    </row>
    <row r="40" spans="1:8" ht="12.75" customHeight="1" x14ac:dyDescent="0.15">
      <c r="A40" s="209"/>
      <c r="B40" s="209"/>
      <c r="C40" s="144" t="s">
        <v>1157</v>
      </c>
      <c r="D40" s="125"/>
      <c r="E40" s="227"/>
      <c r="F40" s="126"/>
      <c r="G40" s="125"/>
      <c r="H40" s="125"/>
    </row>
    <row r="41" spans="1:8" ht="12.75" customHeight="1" x14ac:dyDescent="0.15">
      <c r="A41" s="570" t="s">
        <v>1322</v>
      </c>
      <c r="B41" s="570"/>
      <c r="C41" s="145" t="s">
        <v>67</v>
      </c>
      <c r="D41" s="129"/>
      <c r="E41" s="193"/>
      <c r="F41" s="130"/>
      <c r="G41" s="129"/>
      <c r="H41" s="129"/>
    </row>
    <row r="42" spans="1:8" ht="12.75" customHeight="1" x14ac:dyDescent="0.15">
      <c r="A42" s="571"/>
      <c r="B42" s="571"/>
      <c r="C42" s="159" t="s">
        <v>1153</v>
      </c>
      <c r="D42" s="162"/>
      <c r="E42" s="194"/>
      <c r="F42" s="163"/>
      <c r="G42" s="162"/>
      <c r="H42" s="162"/>
    </row>
    <row r="43" spans="1:8" ht="12.75" customHeight="1" x14ac:dyDescent="0.15">
      <c r="A43" s="571"/>
      <c r="B43" s="571"/>
      <c r="C43" s="111" t="s">
        <v>1314</v>
      </c>
      <c r="D43" s="139" t="s">
        <v>1297</v>
      </c>
      <c r="E43" s="138">
        <v>75.900000000000006</v>
      </c>
      <c r="F43" s="140" t="s">
        <v>1</v>
      </c>
      <c r="G43" s="139" t="s">
        <v>1284</v>
      </c>
      <c r="H43" s="139" t="s">
        <v>1306</v>
      </c>
    </row>
    <row r="44" spans="1:8" ht="12.75" customHeight="1" x14ac:dyDescent="0.15">
      <c r="A44" s="571"/>
      <c r="B44" s="571"/>
      <c r="C44" s="113" t="s">
        <v>1298</v>
      </c>
      <c r="D44" s="148" t="s">
        <v>1299</v>
      </c>
      <c r="E44" s="195"/>
      <c r="F44" s="149"/>
      <c r="G44" s="148" t="s">
        <v>1287</v>
      </c>
      <c r="H44" s="148" t="s">
        <v>1307</v>
      </c>
    </row>
    <row r="45" spans="1:8" ht="12.75" customHeight="1" x14ac:dyDescent="0.15">
      <c r="A45" s="571"/>
      <c r="B45" s="571"/>
      <c r="C45" s="85" t="s">
        <v>1293</v>
      </c>
      <c r="D45" s="119" t="s">
        <v>130</v>
      </c>
      <c r="E45" s="133">
        <v>12.4</v>
      </c>
      <c r="F45" s="134" t="s">
        <v>1</v>
      </c>
      <c r="G45" s="119" t="s">
        <v>1284</v>
      </c>
      <c r="H45" s="119" t="s">
        <v>1308</v>
      </c>
    </row>
    <row r="46" spans="1:8" ht="12.75" customHeight="1" x14ac:dyDescent="0.15">
      <c r="A46" s="571"/>
      <c r="B46" s="571"/>
      <c r="C46" s="118" t="s">
        <v>1294</v>
      </c>
      <c r="D46" s="152" t="s">
        <v>1295</v>
      </c>
      <c r="E46" s="155"/>
      <c r="F46" s="153"/>
      <c r="G46" s="152" t="s">
        <v>1287</v>
      </c>
      <c r="H46" s="152" t="s">
        <v>1309</v>
      </c>
    </row>
    <row r="47" spans="1:8" ht="12.75" customHeight="1" x14ac:dyDescent="0.15">
      <c r="A47" s="571"/>
      <c r="B47" s="571"/>
      <c r="C47" s="111" t="s">
        <v>155</v>
      </c>
      <c r="D47" s="139" t="s">
        <v>157</v>
      </c>
      <c r="E47" s="138">
        <v>10</v>
      </c>
      <c r="F47" s="140" t="s">
        <v>1</v>
      </c>
      <c r="G47" s="139" t="s">
        <v>1284</v>
      </c>
      <c r="H47" s="139" t="s">
        <v>1301</v>
      </c>
    </row>
    <row r="48" spans="1:8" ht="12.75" customHeight="1" x14ac:dyDescent="0.15">
      <c r="A48" s="571"/>
      <c r="B48" s="571"/>
      <c r="C48" s="113" t="s">
        <v>1302</v>
      </c>
      <c r="D48" s="148" t="s">
        <v>1303</v>
      </c>
      <c r="E48" s="195"/>
      <c r="F48" s="149"/>
      <c r="G48" s="148" t="s">
        <v>1287</v>
      </c>
      <c r="H48" s="148" t="s">
        <v>1304</v>
      </c>
    </row>
    <row r="49" spans="1:8" ht="12.75" customHeight="1" x14ac:dyDescent="0.15">
      <c r="A49" s="208"/>
      <c r="B49" s="208"/>
      <c r="C49" s="145" t="s">
        <v>1154</v>
      </c>
      <c r="D49" s="129"/>
      <c r="E49" s="193">
        <v>84</v>
      </c>
      <c r="F49" s="130"/>
      <c r="G49" s="129"/>
      <c r="H49" s="129"/>
    </row>
    <row r="50" spans="1:8" ht="12.75" customHeight="1" x14ac:dyDescent="0.15">
      <c r="A50" s="215"/>
      <c r="B50" s="215"/>
      <c r="C50" s="221" t="s">
        <v>1158</v>
      </c>
      <c r="D50" s="217"/>
      <c r="E50" s="222"/>
      <c r="F50" s="223"/>
      <c r="G50" s="217"/>
      <c r="H50" s="217"/>
    </row>
    <row r="51" spans="1:8" ht="12.75" customHeight="1" x14ac:dyDescent="0.15">
      <c r="A51" s="211"/>
      <c r="B51" s="211"/>
      <c r="C51" s="211" t="s">
        <v>1159</v>
      </c>
      <c r="D51" s="157"/>
      <c r="E51" s="213">
        <f>E39+E49</f>
        <v>1753.5</v>
      </c>
      <c r="F51" s="158"/>
      <c r="G51" s="157"/>
      <c r="H51" s="157"/>
    </row>
    <row r="52" spans="1:8" ht="12.75" customHeight="1" x14ac:dyDescent="0.15">
      <c r="A52" s="159"/>
      <c r="B52" s="159"/>
      <c r="C52" s="159" t="s">
        <v>1160</v>
      </c>
      <c r="D52" s="162"/>
      <c r="E52" s="162"/>
      <c r="F52" s="163"/>
      <c r="G52" s="162"/>
      <c r="H52" s="162"/>
    </row>
    <row r="53" spans="1:8" ht="12" customHeight="1" x14ac:dyDescent="0.15">
      <c r="A53" s="87"/>
      <c r="B53" s="87"/>
      <c r="C53" s="178" t="s">
        <v>1316</v>
      </c>
      <c r="D53" s="87"/>
      <c r="E53" s="87"/>
      <c r="F53" s="91"/>
      <c r="G53" s="88"/>
      <c r="H53" s="87"/>
    </row>
    <row r="54" spans="1:8" ht="12" customHeight="1" x14ac:dyDescent="0.15">
      <c r="A54" s="87"/>
      <c r="B54" s="87"/>
      <c r="C54" s="178" t="s">
        <v>1317</v>
      </c>
      <c r="D54" s="87"/>
      <c r="E54" s="87"/>
      <c r="F54" s="91"/>
      <c r="G54" s="88"/>
      <c r="H54" s="87"/>
    </row>
    <row r="55" spans="1:8" ht="12" customHeight="1" x14ac:dyDescent="0.15">
      <c r="A55" s="87"/>
      <c r="B55" s="87"/>
      <c r="C55" s="178" t="s">
        <v>1318</v>
      </c>
      <c r="D55" s="87"/>
      <c r="E55" s="87"/>
      <c r="F55" s="91"/>
      <c r="G55" s="88"/>
      <c r="H55" s="87"/>
    </row>
    <row r="56" spans="1:8" ht="12" customHeight="1" x14ac:dyDescent="0.15">
      <c r="A56" s="87"/>
      <c r="B56" s="87"/>
      <c r="C56" s="178" t="s">
        <v>1319</v>
      </c>
      <c r="D56" s="87"/>
      <c r="E56" s="87"/>
      <c r="F56" s="91"/>
      <c r="G56" s="88"/>
      <c r="H56" s="87"/>
    </row>
    <row r="57" spans="1:8" ht="12" customHeight="1" x14ac:dyDescent="0.15">
      <c r="A57" s="87"/>
      <c r="B57" s="87"/>
      <c r="C57" s="178" t="s">
        <v>1320</v>
      </c>
      <c r="D57" s="87"/>
      <c r="E57" s="87"/>
      <c r="F57" s="91"/>
      <c r="G57" s="88"/>
      <c r="H57" s="87"/>
    </row>
    <row r="58" spans="1:8" ht="12" customHeight="1" x14ac:dyDescent="0.15">
      <c r="A58" s="87"/>
      <c r="B58" s="87"/>
      <c r="C58" s="178" t="s">
        <v>1321</v>
      </c>
      <c r="D58" s="87"/>
      <c r="E58" s="87"/>
      <c r="F58" s="91"/>
      <c r="G58" s="88"/>
      <c r="H58" s="87"/>
    </row>
    <row r="59" spans="1:8" ht="12" customHeight="1" x14ac:dyDescent="0.15">
      <c r="A59" s="8"/>
      <c r="B59" s="8"/>
      <c r="C59" s="8"/>
      <c r="E59" s="93"/>
      <c r="F59" s="90"/>
      <c r="G59" s="18"/>
      <c r="H59" s="8"/>
    </row>
    <row r="60" spans="1:8" x14ac:dyDescent="0.15">
      <c r="A60" s="172" t="s">
        <v>778</v>
      </c>
      <c r="B60" s="170"/>
      <c r="C60" s="170"/>
      <c r="D60" s="170"/>
      <c r="E60" s="170"/>
      <c r="F60" s="173"/>
      <c r="G60" s="186"/>
      <c r="H60" s="170"/>
    </row>
    <row r="61" spans="1:8" ht="52.5" x14ac:dyDescent="0.15">
      <c r="A61" s="60"/>
      <c r="B61" s="60"/>
      <c r="C61" s="60" t="s">
        <v>750</v>
      </c>
      <c r="D61" s="60" t="s">
        <v>164</v>
      </c>
      <c r="E61" s="60" t="s">
        <v>175</v>
      </c>
      <c r="F61" s="185" t="s">
        <v>748</v>
      </c>
      <c r="G61" s="60" t="s">
        <v>752</v>
      </c>
      <c r="H61" s="60" t="s">
        <v>176</v>
      </c>
    </row>
    <row r="62" spans="1:8" ht="12.75" customHeight="1" x14ac:dyDescent="0.15">
      <c r="A62" s="111"/>
      <c r="B62" s="111" t="s">
        <v>894</v>
      </c>
      <c r="C62" s="111" t="s">
        <v>1161</v>
      </c>
      <c r="D62" s="139" t="s">
        <v>112</v>
      </c>
      <c r="E62" s="139" t="s">
        <v>131</v>
      </c>
      <c r="F62" s="140" t="s">
        <v>0</v>
      </c>
      <c r="G62" s="139" t="s">
        <v>1133</v>
      </c>
      <c r="H62" s="139" t="s">
        <v>1146</v>
      </c>
    </row>
    <row r="63" spans="1:8" ht="12.75" customHeight="1" x14ac:dyDescent="0.15">
      <c r="A63" s="113"/>
      <c r="B63" s="113" t="s">
        <v>896</v>
      </c>
      <c r="C63" s="113" t="s">
        <v>1162</v>
      </c>
      <c r="D63" s="148" t="s">
        <v>1147</v>
      </c>
      <c r="E63" s="148"/>
      <c r="F63" s="149"/>
      <c r="G63" s="148" t="s">
        <v>1163</v>
      </c>
      <c r="H63" s="148" t="s">
        <v>1164</v>
      </c>
    </row>
    <row r="64" spans="1:8" ht="15.75" customHeight="1" x14ac:dyDescent="0.15">
      <c r="A64" s="8"/>
      <c r="B64" s="8"/>
      <c r="C64" s="8"/>
      <c r="E64" s="93"/>
      <c r="F64" s="90"/>
      <c r="G64" s="18"/>
      <c r="H64" s="8"/>
    </row>
    <row r="65" spans="1:8" ht="15.75" customHeight="1" x14ac:dyDescent="0.15">
      <c r="A65" s="8"/>
      <c r="B65" s="8"/>
      <c r="C65" s="8"/>
      <c r="E65" s="93"/>
      <c r="F65" s="90"/>
      <c r="G65" s="18"/>
      <c r="H65" s="8"/>
    </row>
    <row r="66" spans="1:8" ht="15.75" customHeight="1" x14ac:dyDescent="0.15">
      <c r="A66" s="8"/>
      <c r="B66" s="8"/>
      <c r="C66" s="8"/>
      <c r="E66" s="93"/>
      <c r="F66" s="90"/>
      <c r="G66" s="18"/>
      <c r="H66" s="8"/>
    </row>
    <row r="67" spans="1:8" ht="15.75" customHeight="1" x14ac:dyDescent="0.15">
      <c r="A67" s="8"/>
      <c r="B67" s="8"/>
      <c r="C67" s="8"/>
      <c r="E67" s="93"/>
      <c r="F67" s="90"/>
      <c r="G67" s="18"/>
      <c r="H67" s="8"/>
    </row>
    <row r="68" spans="1:8" ht="15.75" customHeight="1" x14ac:dyDescent="0.15"/>
    <row r="69" spans="1:8" ht="15.75" customHeight="1" x14ac:dyDescent="0.15"/>
    <row r="70" spans="1:8" ht="15.75" customHeight="1" x14ac:dyDescent="0.15"/>
    <row r="71" spans="1:8" ht="15.75" customHeight="1" x14ac:dyDescent="0.15"/>
    <row r="72" spans="1:8" ht="15.75" customHeight="1" x14ac:dyDescent="0.15"/>
    <row r="73" spans="1:8" ht="15.75" customHeight="1" x14ac:dyDescent="0.15"/>
    <row r="74" spans="1:8" ht="15.75" customHeight="1" x14ac:dyDescent="0.15"/>
    <row r="75" spans="1:8" ht="15.75" customHeight="1" x14ac:dyDescent="0.15"/>
    <row r="76" spans="1:8" ht="15.75" customHeight="1" x14ac:dyDescent="0.15"/>
    <row r="77" spans="1:8" ht="15.75" customHeight="1" x14ac:dyDescent="0.15"/>
    <row r="78" spans="1:8" ht="15.75" customHeight="1" x14ac:dyDescent="0.15"/>
    <row r="79" spans="1:8" ht="15.75" customHeight="1" x14ac:dyDescent="0.15"/>
    <row r="80" spans="1:8"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sheetData>
  <mergeCells count="2">
    <mergeCell ref="A41:B48"/>
    <mergeCell ref="A5:B20"/>
  </mergeCells>
  <phoneticPr fontId="3"/>
  <printOptions horizontalCentered="1"/>
  <pageMargins left="0.31496062992125984" right="0.31496062992125984" top="0.39370078740157483" bottom="0.39370078740157483" header="0.19685039370078741" footer="0.19685039370078741"/>
  <pageSetup paperSize="9" fitToHeight="0" orientation="landscape" r:id="rId1"/>
  <headerFooter scaleWithDoc="0" alignWithMargins="0">
    <oddFooter xml:space="preserve">&amp;R&amp;"Meiryo UI,標準"&amp;8&amp;P  </oddFooter>
  </headerFooter>
  <rowBreaks count="1" manualBreakCount="1">
    <brk id="40"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59F92-DD7D-410B-817B-26B8BEA95C7F}">
  <sheetPr>
    <tabColor theme="5" tint="0.79998168889431442"/>
    <pageSetUpPr fitToPage="1"/>
  </sheetPr>
  <dimension ref="A1:N28"/>
  <sheetViews>
    <sheetView showGridLines="0" view="pageBreakPreview" zoomScaleNormal="70" zoomScaleSheetLayoutView="100" workbookViewId="0">
      <selection sqref="A1:I1"/>
    </sheetView>
  </sheetViews>
  <sheetFormatPr defaultColWidth="9" defaultRowHeight="14.25" x14ac:dyDescent="0.25"/>
  <cols>
    <col min="1" max="1" width="31.625" style="13" customWidth="1"/>
    <col min="2" max="2" width="10.125" style="13" customWidth="1"/>
    <col min="3" max="13" width="8.625" style="13" customWidth="1"/>
    <col min="14" max="14" width="1.875" style="13" customWidth="1"/>
    <col min="15" max="16384" width="9" style="13"/>
  </cols>
  <sheetData>
    <row r="1" spans="1:14" s="7" customFormat="1" ht="30.75" customHeight="1" thickBot="1" x14ac:dyDescent="0.2">
      <c r="A1" s="182" t="s">
        <v>1333</v>
      </c>
      <c r="B1" s="183"/>
      <c r="C1" s="183"/>
      <c r="D1" s="183"/>
      <c r="E1" s="184"/>
      <c r="F1" s="184"/>
      <c r="G1" s="184"/>
      <c r="H1" s="184"/>
      <c r="I1" s="184"/>
      <c r="J1" s="184"/>
      <c r="K1" s="184"/>
      <c r="L1" s="184"/>
      <c r="M1" s="184"/>
      <c r="N1" s="184"/>
    </row>
    <row r="2" spans="1:14" ht="21" x14ac:dyDescent="0.25">
      <c r="A2" s="320" t="s">
        <v>177</v>
      </c>
      <c r="B2" s="321"/>
      <c r="C2" s="322" t="s">
        <v>1328</v>
      </c>
      <c r="D2" s="322" t="s">
        <v>39</v>
      </c>
      <c r="E2" s="322" t="s">
        <v>40</v>
      </c>
      <c r="F2" s="322" t="s">
        <v>41</v>
      </c>
      <c r="G2" s="322" t="s">
        <v>42</v>
      </c>
      <c r="H2" s="322" t="s">
        <v>43</v>
      </c>
      <c r="I2" s="322" t="s">
        <v>44</v>
      </c>
      <c r="J2" s="322" t="s">
        <v>45</v>
      </c>
      <c r="K2" s="322" t="s">
        <v>129</v>
      </c>
      <c r="L2" s="322" t="s">
        <v>160</v>
      </c>
      <c r="M2" s="323" t="s">
        <v>1327</v>
      </c>
      <c r="N2" s="20"/>
    </row>
    <row r="3" spans="1:14" ht="21" x14ac:dyDescent="0.25">
      <c r="A3" s="324" t="s">
        <v>178</v>
      </c>
      <c r="B3" s="325" t="s">
        <v>179</v>
      </c>
      <c r="C3" s="326">
        <v>20844</v>
      </c>
      <c r="D3" s="326">
        <v>20762</v>
      </c>
      <c r="E3" s="326">
        <v>19997</v>
      </c>
      <c r="F3" s="326">
        <v>20224</v>
      </c>
      <c r="G3" s="326">
        <v>20543</v>
      </c>
      <c r="H3" s="326">
        <v>20941</v>
      </c>
      <c r="I3" s="326">
        <v>20961</v>
      </c>
      <c r="J3" s="326">
        <v>21017</v>
      </c>
      <c r="K3" s="326">
        <v>21159</v>
      </c>
      <c r="L3" s="326">
        <v>21404</v>
      </c>
      <c r="M3" s="327">
        <v>21835</v>
      </c>
      <c r="N3" s="20"/>
    </row>
    <row r="4" spans="1:14" ht="21" x14ac:dyDescent="0.25">
      <c r="A4" s="324" t="s">
        <v>1429</v>
      </c>
      <c r="B4" s="325" t="s">
        <v>180</v>
      </c>
      <c r="C4" s="326">
        <v>149</v>
      </c>
      <c r="D4" s="326">
        <v>150</v>
      </c>
      <c r="E4" s="326">
        <v>138</v>
      </c>
      <c r="F4" s="326">
        <v>150</v>
      </c>
      <c r="G4" s="326">
        <v>156</v>
      </c>
      <c r="H4" s="326">
        <v>154</v>
      </c>
      <c r="I4" s="326">
        <v>150</v>
      </c>
      <c r="J4" s="326">
        <v>154</v>
      </c>
      <c r="K4" s="326">
        <v>159</v>
      </c>
      <c r="L4" s="326">
        <v>163</v>
      </c>
      <c r="M4" s="327">
        <v>154</v>
      </c>
      <c r="N4" s="20"/>
    </row>
    <row r="5" spans="1:14" ht="21" x14ac:dyDescent="0.25">
      <c r="A5" s="328" t="s">
        <v>1430</v>
      </c>
      <c r="B5" s="329" t="s">
        <v>180</v>
      </c>
      <c r="C5" s="330">
        <v>16</v>
      </c>
      <c r="D5" s="330">
        <v>18</v>
      </c>
      <c r="E5" s="330">
        <v>19</v>
      </c>
      <c r="F5" s="330">
        <v>23</v>
      </c>
      <c r="G5" s="330">
        <v>23</v>
      </c>
      <c r="H5" s="330">
        <v>27</v>
      </c>
      <c r="I5" s="330">
        <v>30</v>
      </c>
      <c r="J5" s="330">
        <v>32</v>
      </c>
      <c r="K5" s="330">
        <v>42</v>
      </c>
      <c r="L5" s="330">
        <v>47</v>
      </c>
      <c r="M5" s="331">
        <v>50</v>
      </c>
      <c r="N5" s="20"/>
    </row>
    <row r="6" spans="1:14" ht="9.75" customHeight="1" x14ac:dyDescent="0.25">
      <c r="A6" s="319" t="s">
        <v>1337</v>
      </c>
      <c r="B6" s="319"/>
      <c r="C6" s="319"/>
      <c r="D6" s="319"/>
      <c r="E6" s="319"/>
      <c r="F6" s="319"/>
      <c r="G6" s="319"/>
      <c r="H6" s="319"/>
      <c r="I6" s="319"/>
      <c r="J6" s="319"/>
      <c r="K6" s="319"/>
      <c r="L6" s="319"/>
      <c r="M6" s="319"/>
      <c r="N6" s="20"/>
    </row>
    <row r="7" spans="1:14" x14ac:dyDescent="0.25">
      <c r="A7" s="20"/>
      <c r="B7" s="20"/>
      <c r="C7" s="20"/>
      <c r="D7" s="20"/>
      <c r="E7" s="20"/>
      <c r="F7" s="20"/>
      <c r="G7" s="20"/>
      <c r="H7" s="20"/>
      <c r="I7" s="20"/>
      <c r="J7" s="20"/>
      <c r="K7" s="20"/>
      <c r="L7" s="20"/>
      <c r="M7" s="20"/>
      <c r="N7" s="20"/>
    </row>
    <row r="8" spans="1:14" x14ac:dyDescent="0.25">
      <c r="A8" s="332" t="s">
        <v>1330</v>
      </c>
      <c r="B8" s="333"/>
      <c r="C8" s="334" t="s">
        <v>38</v>
      </c>
      <c r="D8" s="334" t="s">
        <v>39</v>
      </c>
      <c r="E8" s="334" t="s">
        <v>40</v>
      </c>
      <c r="F8" s="334" t="s">
        <v>41</v>
      </c>
      <c r="G8" s="334" t="s">
        <v>42</v>
      </c>
      <c r="H8" s="334" t="s">
        <v>43</v>
      </c>
      <c r="I8" s="334" t="s">
        <v>44</v>
      </c>
      <c r="J8" s="334" t="s">
        <v>45</v>
      </c>
      <c r="K8" s="334" t="s">
        <v>129</v>
      </c>
      <c r="L8" s="322" t="s">
        <v>160</v>
      </c>
      <c r="M8" s="323" t="s">
        <v>1327</v>
      </c>
      <c r="N8" s="20"/>
    </row>
    <row r="9" spans="1:14" x14ac:dyDescent="0.25">
      <c r="A9" s="335" t="s">
        <v>1329</v>
      </c>
      <c r="B9" s="20"/>
      <c r="C9" s="20"/>
      <c r="D9" s="20"/>
      <c r="E9" s="20"/>
      <c r="F9" s="20"/>
      <c r="G9" s="20"/>
      <c r="H9" s="20"/>
      <c r="I9" s="20"/>
      <c r="J9" s="20"/>
      <c r="K9" s="20"/>
      <c r="L9" s="20"/>
      <c r="M9" s="336"/>
      <c r="N9" s="20"/>
    </row>
    <row r="10" spans="1:14" ht="21" x14ac:dyDescent="0.25">
      <c r="A10" s="324" t="s">
        <v>181</v>
      </c>
      <c r="B10" s="325" t="s">
        <v>46</v>
      </c>
      <c r="C10" s="337">
        <v>0</v>
      </c>
      <c r="D10" s="337">
        <v>0</v>
      </c>
      <c r="E10" s="337">
        <v>0</v>
      </c>
      <c r="F10" s="337">
        <v>0</v>
      </c>
      <c r="G10" s="337">
        <v>0</v>
      </c>
      <c r="H10" s="337">
        <v>0</v>
      </c>
      <c r="I10" s="337">
        <v>0</v>
      </c>
      <c r="J10" s="337">
        <v>0</v>
      </c>
      <c r="K10" s="337">
        <v>0</v>
      </c>
      <c r="L10" s="337">
        <v>0</v>
      </c>
      <c r="M10" s="338">
        <v>0</v>
      </c>
      <c r="N10" s="20"/>
    </row>
    <row r="11" spans="1:14" ht="21" x14ac:dyDescent="0.25">
      <c r="A11" s="324" t="s">
        <v>182</v>
      </c>
      <c r="B11" s="325" t="s">
        <v>46</v>
      </c>
      <c r="C11" s="337">
        <v>38.369999999999997</v>
      </c>
      <c r="D11" s="337">
        <v>37.869999999999997</v>
      </c>
      <c r="E11" s="337">
        <v>39.67</v>
      </c>
      <c r="F11" s="337">
        <v>40.729999999999997</v>
      </c>
      <c r="G11" s="337">
        <v>43.42</v>
      </c>
      <c r="H11" s="337">
        <v>40.97</v>
      </c>
      <c r="I11" s="337">
        <v>40.79</v>
      </c>
      <c r="J11" s="337">
        <v>39.6</v>
      </c>
      <c r="K11" s="337">
        <v>39.07</v>
      </c>
      <c r="L11" s="337">
        <v>39.340000000000003</v>
      </c>
      <c r="M11" s="338">
        <v>35.14</v>
      </c>
      <c r="N11" s="20"/>
    </row>
    <row r="12" spans="1:14" ht="21" x14ac:dyDescent="0.25">
      <c r="A12" s="324" t="s">
        <v>183</v>
      </c>
      <c r="B12" s="325" t="s">
        <v>46</v>
      </c>
      <c r="C12" s="337">
        <v>1.29</v>
      </c>
      <c r="D12" s="337">
        <v>1.87</v>
      </c>
      <c r="E12" s="337">
        <v>1.73</v>
      </c>
      <c r="F12" s="337">
        <v>1.92</v>
      </c>
      <c r="G12" s="337">
        <v>1.66</v>
      </c>
      <c r="H12" s="337">
        <v>2.5</v>
      </c>
      <c r="I12" s="337">
        <v>2.6</v>
      </c>
      <c r="J12" s="337">
        <v>2.5</v>
      </c>
      <c r="K12" s="337">
        <v>2.91</v>
      </c>
      <c r="L12" s="337">
        <v>3.11</v>
      </c>
      <c r="M12" s="338">
        <v>2.91</v>
      </c>
      <c r="N12" s="20"/>
    </row>
    <row r="13" spans="1:14" ht="21" x14ac:dyDescent="0.25">
      <c r="A13" s="324" t="s">
        <v>184</v>
      </c>
      <c r="B13" s="325" t="s">
        <v>46</v>
      </c>
      <c r="C13" s="337">
        <v>7.61</v>
      </c>
      <c r="D13" s="337">
        <v>7.59</v>
      </c>
      <c r="E13" s="337">
        <v>7.36</v>
      </c>
      <c r="F13" s="337">
        <v>7.18</v>
      </c>
      <c r="G13" s="337">
        <v>7.16</v>
      </c>
      <c r="H13" s="337">
        <v>6.76</v>
      </c>
      <c r="I13" s="337">
        <v>6.58</v>
      </c>
      <c r="J13" s="337">
        <v>6.38</v>
      </c>
      <c r="K13" s="337">
        <v>6.38</v>
      </c>
      <c r="L13" s="337">
        <v>5.99</v>
      </c>
      <c r="M13" s="338">
        <v>5.96</v>
      </c>
      <c r="N13" s="20"/>
    </row>
    <row r="14" spans="1:14" ht="21" x14ac:dyDescent="0.25">
      <c r="A14" s="324" t="s">
        <v>185</v>
      </c>
      <c r="B14" s="325" t="s">
        <v>46</v>
      </c>
      <c r="C14" s="337">
        <v>26.65</v>
      </c>
      <c r="D14" s="337">
        <v>27.39</v>
      </c>
      <c r="E14" s="337">
        <v>26.64</v>
      </c>
      <c r="F14" s="337">
        <v>26.64</v>
      </c>
      <c r="G14" s="337">
        <v>24.26</v>
      </c>
      <c r="H14" s="337">
        <v>27.06</v>
      </c>
      <c r="I14" s="337">
        <v>27.63</v>
      </c>
      <c r="J14" s="337">
        <v>29.86</v>
      </c>
      <c r="K14" s="337">
        <v>30.72</v>
      </c>
      <c r="L14" s="337">
        <v>29.29</v>
      </c>
      <c r="M14" s="338">
        <v>32.549999999999997</v>
      </c>
      <c r="N14" s="20"/>
    </row>
    <row r="15" spans="1:14" ht="21" x14ac:dyDescent="0.25">
      <c r="A15" s="324" t="s">
        <v>186</v>
      </c>
      <c r="B15" s="325" t="s">
        <v>46</v>
      </c>
      <c r="C15" s="337">
        <v>26.08</v>
      </c>
      <c r="D15" s="337">
        <v>25.28</v>
      </c>
      <c r="E15" s="337">
        <v>24.6</v>
      </c>
      <c r="F15" s="337">
        <v>23.54</v>
      </c>
      <c r="G15" s="337">
        <v>23.51</v>
      </c>
      <c r="H15" s="337">
        <v>22.72</v>
      </c>
      <c r="I15" s="337">
        <v>22.39</v>
      </c>
      <c r="J15" s="337">
        <v>21.66</v>
      </c>
      <c r="K15" s="337">
        <v>20.92</v>
      </c>
      <c r="L15" s="337">
        <v>22.27</v>
      </c>
      <c r="M15" s="338">
        <v>23.43</v>
      </c>
      <c r="N15" s="20"/>
    </row>
    <row r="16" spans="1:14" ht="21" x14ac:dyDescent="0.25">
      <c r="A16" s="324" t="s">
        <v>162</v>
      </c>
      <c r="B16" s="325" t="s">
        <v>46</v>
      </c>
      <c r="C16" s="337">
        <v>100</v>
      </c>
      <c r="D16" s="337">
        <v>100</v>
      </c>
      <c r="E16" s="337">
        <v>100</v>
      </c>
      <c r="F16" s="337">
        <v>100</v>
      </c>
      <c r="G16" s="337">
        <v>100</v>
      </c>
      <c r="H16" s="337">
        <v>100</v>
      </c>
      <c r="I16" s="337">
        <v>100</v>
      </c>
      <c r="J16" s="337">
        <v>100</v>
      </c>
      <c r="K16" s="337">
        <v>100</v>
      </c>
      <c r="L16" s="337">
        <v>100</v>
      </c>
      <c r="M16" s="338">
        <v>100</v>
      </c>
      <c r="N16" s="20"/>
    </row>
    <row r="17" spans="1:14" ht="21" x14ac:dyDescent="0.25">
      <c r="A17" s="335" t="s">
        <v>187</v>
      </c>
      <c r="B17" s="20"/>
      <c r="C17" s="20"/>
      <c r="D17" s="20"/>
      <c r="E17" s="20"/>
      <c r="F17" s="20"/>
      <c r="G17" s="20"/>
      <c r="H17" s="20"/>
      <c r="I17" s="20"/>
      <c r="J17" s="20"/>
      <c r="K17" s="20"/>
      <c r="L17" s="20"/>
      <c r="M17" s="336"/>
      <c r="N17" s="20"/>
    </row>
    <row r="18" spans="1:14" ht="21" x14ac:dyDescent="0.25">
      <c r="A18" s="324" t="s">
        <v>188</v>
      </c>
      <c r="B18" s="325" t="s">
        <v>189</v>
      </c>
      <c r="C18" s="339">
        <v>50</v>
      </c>
      <c r="D18" s="339">
        <v>50</v>
      </c>
      <c r="E18" s="339">
        <v>50</v>
      </c>
      <c r="F18" s="339">
        <v>50</v>
      </c>
      <c r="G18" s="339">
        <v>50</v>
      </c>
      <c r="H18" s="339">
        <v>52.5</v>
      </c>
      <c r="I18" s="339">
        <v>57.5</v>
      </c>
      <c r="J18" s="339">
        <v>60</v>
      </c>
      <c r="K18" s="339">
        <v>82.5</v>
      </c>
      <c r="L18" s="339">
        <v>95</v>
      </c>
      <c r="M18" s="340">
        <v>120</v>
      </c>
      <c r="N18" s="20"/>
    </row>
    <row r="19" spans="1:14" ht="21" x14ac:dyDescent="0.25">
      <c r="A19" s="324" t="s">
        <v>1431</v>
      </c>
      <c r="B19" s="325" t="s">
        <v>190</v>
      </c>
      <c r="C19" s="326">
        <v>20804</v>
      </c>
      <c r="D19" s="326">
        <v>20797</v>
      </c>
      <c r="E19" s="326">
        <v>20793</v>
      </c>
      <c r="F19" s="326">
        <v>20791</v>
      </c>
      <c r="G19" s="326">
        <v>20789</v>
      </c>
      <c r="H19" s="326">
        <v>21827</v>
      </c>
      <c r="I19" s="326">
        <v>23903</v>
      </c>
      <c r="J19" s="326">
        <v>24940</v>
      </c>
      <c r="K19" s="326">
        <v>33958</v>
      </c>
      <c r="L19" s="326">
        <v>38008</v>
      </c>
      <c r="M19" s="327">
        <v>46455</v>
      </c>
      <c r="N19" s="20"/>
    </row>
    <row r="20" spans="1:14" ht="21" x14ac:dyDescent="0.25">
      <c r="A20" s="335" t="s">
        <v>191</v>
      </c>
      <c r="B20" s="20"/>
      <c r="C20" s="20"/>
      <c r="D20" s="20"/>
      <c r="E20" s="20"/>
      <c r="F20" s="20"/>
      <c r="G20" s="20"/>
      <c r="H20" s="20"/>
      <c r="I20" s="20"/>
      <c r="J20" s="20"/>
      <c r="K20" s="20"/>
      <c r="L20" s="20"/>
      <c r="M20" s="336"/>
      <c r="N20" s="20"/>
    </row>
    <row r="21" spans="1:14" ht="21" x14ac:dyDescent="0.25">
      <c r="A21" s="324" t="s">
        <v>192</v>
      </c>
      <c r="B21" s="325" t="s">
        <v>190</v>
      </c>
      <c r="C21" s="339">
        <v>0</v>
      </c>
      <c r="D21" s="339">
        <v>0</v>
      </c>
      <c r="E21" s="339">
        <v>0</v>
      </c>
      <c r="F21" s="339">
        <v>0</v>
      </c>
      <c r="G21" s="339">
        <v>0</v>
      </c>
      <c r="H21" s="339">
        <v>0</v>
      </c>
      <c r="I21" s="339">
        <v>0</v>
      </c>
      <c r="J21" s="339">
        <v>0</v>
      </c>
      <c r="K21" s="339">
        <v>19999</v>
      </c>
      <c r="L21" s="339">
        <v>39999</v>
      </c>
      <c r="M21" s="340">
        <v>63166</v>
      </c>
      <c r="N21" s="20"/>
    </row>
    <row r="22" spans="1:14" ht="21" x14ac:dyDescent="0.25">
      <c r="A22" s="328" t="s">
        <v>193</v>
      </c>
      <c r="B22" s="329" t="s">
        <v>194</v>
      </c>
      <c r="C22" s="330">
        <v>0</v>
      </c>
      <c r="D22" s="330">
        <v>0</v>
      </c>
      <c r="E22" s="330">
        <v>0</v>
      </c>
      <c r="F22" s="330">
        <v>0</v>
      </c>
      <c r="G22" s="330">
        <v>0</v>
      </c>
      <c r="H22" s="330">
        <v>0</v>
      </c>
      <c r="I22" s="330">
        <v>0</v>
      </c>
      <c r="J22" s="330">
        <v>0</v>
      </c>
      <c r="K22" s="330">
        <v>6767.9</v>
      </c>
      <c r="L22" s="330">
        <v>12030.3</v>
      </c>
      <c r="M22" s="331">
        <v>13609</v>
      </c>
      <c r="N22" s="20"/>
    </row>
    <row r="23" spans="1:14" s="231" customFormat="1" ht="10.5" customHeight="1" x14ac:dyDescent="0.15">
      <c r="A23" s="604" t="s">
        <v>1506</v>
      </c>
      <c r="B23" s="604"/>
      <c r="C23" s="604"/>
      <c r="D23" s="604"/>
      <c r="E23" s="604"/>
      <c r="F23" s="604"/>
      <c r="G23" s="604"/>
      <c r="H23" s="604"/>
      <c r="I23" s="604"/>
      <c r="J23" s="604"/>
      <c r="K23" s="604"/>
      <c r="L23" s="604"/>
      <c r="M23" s="604"/>
      <c r="N23" s="230"/>
    </row>
    <row r="24" spans="1:14" s="231" customFormat="1" ht="10.5" customHeight="1" x14ac:dyDescent="0.15">
      <c r="A24" s="603" t="s">
        <v>1512</v>
      </c>
      <c r="B24" s="240"/>
      <c r="C24" s="240"/>
      <c r="D24" s="240"/>
      <c r="E24" s="240"/>
      <c r="F24" s="240"/>
      <c r="G24" s="240"/>
      <c r="H24" s="240"/>
      <c r="I24" s="240"/>
      <c r="J24" s="240"/>
      <c r="K24" s="240"/>
      <c r="L24" s="240"/>
      <c r="M24" s="240"/>
      <c r="N24" s="230"/>
    </row>
    <row r="25" spans="1:14" s="231" customFormat="1" ht="10.5" customHeight="1" x14ac:dyDescent="0.15">
      <c r="A25" s="603" t="s">
        <v>1513</v>
      </c>
      <c r="B25" s="240"/>
      <c r="C25" s="240"/>
      <c r="D25" s="240"/>
      <c r="E25" s="240"/>
      <c r="F25" s="240"/>
      <c r="G25" s="240"/>
      <c r="H25" s="240"/>
      <c r="I25" s="240"/>
      <c r="J25" s="240"/>
      <c r="K25" s="240"/>
      <c r="L25" s="240"/>
      <c r="M25" s="240"/>
      <c r="N25" s="230"/>
    </row>
    <row r="26" spans="1:14" s="231" customFormat="1" ht="10.5" customHeight="1" x14ac:dyDescent="0.15">
      <c r="A26" s="604" t="s">
        <v>1331</v>
      </c>
      <c r="B26" s="604"/>
      <c r="C26" s="604"/>
      <c r="D26" s="604"/>
      <c r="E26" s="604"/>
      <c r="F26" s="604"/>
      <c r="G26" s="604"/>
      <c r="H26" s="604"/>
      <c r="I26" s="604"/>
      <c r="J26" s="604"/>
      <c r="K26" s="604"/>
      <c r="L26" s="604"/>
      <c r="M26" s="604"/>
      <c r="N26" s="230"/>
    </row>
    <row r="27" spans="1:14" s="231" customFormat="1" ht="10.5" customHeight="1" x14ac:dyDescent="0.15">
      <c r="A27" s="604" t="s">
        <v>1332</v>
      </c>
      <c r="B27" s="605"/>
      <c r="C27" s="605"/>
      <c r="D27" s="605"/>
      <c r="E27" s="605"/>
      <c r="F27" s="605"/>
      <c r="G27" s="605"/>
      <c r="H27" s="605"/>
      <c r="I27" s="605"/>
      <c r="J27" s="605"/>
      <c r="K27" s="605"/>
      <c r="L27" s="605"/>
      <c r="M27" s="605"/>
      <c r="N27" s="230"/>
    </row>
    <row r="28" spans="1:14" x14ac:dyDescent="0.25">
      <c r="A28" s="21"/>
      <c r="B28" s="21"/>
      <c r="C28" s="21"/>
      <c r="D28" s="21"/>
      <c r="E28" s="21"/>
      <c r="F28" s="21"/>
      <c r="G28" s="21"/>
      <c r="H28" s="21"/>
      <c r="I28" s="21"/>
      <c r="J28" s="21"/>
      <c r="K28" s="21"/>
      <c r="L28" s="21"/>
      <c r="M28" s="21"/>
      <c r="N28" s="20"/>
    </row>
  </sheetData>
  <phoneticPr fontId="3"/>
  <printOptions horizontalCentered="1"/>
  <pageMargins left="0.31496062992125984" right="0.31496062992125984" top="0.39370078740157483" bottom="0.39370078740157483" header="0.19685039370078741" footer="0.19685039370078741"/>
  <pageSetup paperSize="9" fitToHeight="0" orientation="landscape" r:id="rId1"/>
  <headerFooter scaleWithDoc="0" alignWithMargins="0">
    <oddFooter xml:space="preserve">&amp;R&amp;"Meiryo UI,標準"&amp;8&amp;P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89E33-E8CC-4C01-ABB5-159CB5E62528}">
  <sheetPr>
    <tabColor theme="5" tint="0.79998168889431442"/>
    <pageSetUpPr fitToPage="1"/>
  </sheetPr>
  <dimension ref="A1:N325"/>
  <sheetViews>
    <sheetView showGridLines="0" view="pageBreakPreview" zoomScaleNormal="84" zoomScaleSheetLayoutView="100" workbookViewId="0">
      <selection sqref="A1:I1"/>
    </sheetView>
  </sheetViews>
  <sheetFormatPr defaultRowHeight="14.25" x14ac:dyDescent="0.25"/>
  <cols>
    <col min="1" max="1" width="36.125" style="15" customWidth="1"/>
    <col min="2" max="2" width="11.5" style="15" customWidth="1"/>
    <col min="3" max="12" width="11" style="237" customWidth="1"/>
    <col min="13" max="13" width="11" style="238" customWidth="1"/>
    <col min="14" max="14" width="1.25" style="15" customWidth="1"/>
    <col min="15" max="256" width="9" style="15"/>
    <col min="257" max="257" width="3.5" style="15" customWidth="1"/>
    <col min="258" max="258" width="36.125" style="15" customWidth="1"/>
    <col min="259" max="259" width="11.5" style="15" customWidth="1"/>
    <col min="260" max="269" width="14.625" style="15" customWidth="1"/>
    <col min="270" max="270" width="11.5" style="15" customWidth="1"/>
    <col min="271" max="512" width="9" style="15"/>
    <col min="513" max="513" width="3.5" style="15" customWidth="1"/>
    <col min="514" max="514" width="36.125" style="15" customWidth="1"/>
    <col min="515" max="515" width="11.5" style="15" customWidth="1"/>
    <col min="516" max="525" width="14.625" style="15" customWidth="1"/>
    <col min="526" max="526" width="11.5" style="15" customWidth="1"/>
    <col min="527" max="768" width="9" style="15"/>
    <col min="769" max="769" width="3.5" style="15" customWidth="1"/>
    <col min="770" max="770" width="36.125" style="15" customWidth="1"/>
    <col min="771" max="771" width="11.5" style="15" customWidth="1"/>
    <col min="772" max="781" width="14.625" style="15" customWidth="1"/>
    <col min="782" max="782" width="11.5" style="15" customWidth="1"/>
    <col min="783" max="1024" width="9" style="15"/>
    <col min="1025" max="1025" width="3.5" style="15" customWidth="1"/>
    <col min="1026" max="1026" width="36.125" style="15" customWidth="1"/>
    <col min="1027" max="1027" width="11.5" style="15" customWidth="1"/>
    <col min="1028" max="1037" width="14.625" style="15" customWidth="1"/>
    <col min="1038" max="1038" width="11.5" style="15" customWidth="1"/>
    <col min="1039" max="1280" width="9" style="15"/>
    <col min="1281" max="1281" width="3.5" style="15" customWidth="1"/>
    <col min="1282" max="1282" width="36.125" style="15" customWidth="1"/>
    <col min="1283" max="1283" width="11.5" style="15" customWidth="1"/>
    <col min="1284" max="1293" width="14.625" style="15" customWidth="1"/>
    <col min="1294" max="1294" width="11.5" style="15" customWidth="1"/>
    <col min="1295" max="1536" width="9" style="15"/>
    <col min="1537" max="1537" width="3.5" style="15" customWidth="1"/>
    <col min="1538" max="1538" width="36.125" style="15" customWidth="1"/>
    <col min="1539" max="1539" width="11.5" style="15" customWidth="1"/>
    <col min="1540" max="1549" width="14.625" style="15" customWidth="1"/>
    <col min="1550" max="1550" width="11.5" style="15" customWidth="1"/>
    <col min="1551" max="1792" width="9" style="15"/>
    <col min="1793" max="1793" width="3.5" style="15" customWidth="1"/>
    <col min="1794" max="1794" width="36.125" style="15" customWidth="1"/>
    <col min="1795" max="1795" width="11.5" style="15" customWidth="1"/>
    <col min="1796" max="1805" width="14.625" style="15" customWidth="1"/>
    <col min="1806" max="1806" width="11.5" style="15" customWidth="1"/>
    <col min="1807" max="2048" width="9" style="15"/>
    <col min="2049" max="2049" width="3.5" style="15" customWidth="1"/>
    <col min="2050" max="2050" width="36.125" style="15" customWidth="1"/>
    <col min="2051" max="2051" width="11.5" style="15" customWidth="1"/>
    <col min="2052" max="2061" width="14.625" style="15" customWidth="1"/>
    <col min="2062" max="2062" width="11.5" style="15" customWidth="1"/>
    <col min="2063" max="2304" width="9" style="15"/>
    <col min="2305" max="2305" width="3.5" style="15" customWidth="1"/>
    <col min="2306" max="2306" width="36.125" style="15" customWidth="1"/>
    <col min="2307" max="2307" width="11.5" style="15" customWidth="1"/>
    <col min="2308" max="2317" width="14.625" style="15" customWidth="1"/>
    <col min="2318" max="2318" width="11.5" style="15" customWidth="1"/>
    <col min="2319" max="2560" width="9" style="15"/>
    <col min="2561" max="2561" width="3.5" style="15" customWidth="1"/>
    <col min="2562" max="2562" width="36.125" style="15" customWidth="1"/>
    <col min="2563" max="2563" width="11.5" style="15" customWidth="1"/>
    <col min="2564" max="2573" width="14.625" style="15" customWidth="1"/>
    <col min="2574" max="2574" width="11.5" style="15" customWidth="1"/>
    <col min="2575" max="2816" width="9" style="15"/>
    <col min="2817" max="2817" width="3.5" style="15" customWidth="1"/>
    <col min="2818" max="2818" width="36.125" style="15" customWidth="1"/>
    <col min="2819" max="2819" width="11.5" style="15" customWidth="1"/>
    <col min="2820" max="2829" width="14.625" style="15" customWidth="1"/>
    <col min="2830" max="2830" width="11.5" style="15" customWidth="1"/>
    <col min="2831" max="3072" width="9" style="15"/>
    <col min="3073" max="3073" width="3.5" style="15" customWidth="1"/>
    <col min="3074" max="3074" width="36.125" style="15" customWidth="1"/>
    <col min="3075" max="3075" width="11.5" style="15" customWidth="1"/>
    <col min="3076" max="3085" width="14.625" style="15" customWidth="1"/>
    <col min="3086" max="3086" width="11.5" style="15" customWidth="1"/>
    <col min="3087" max="3328" width="9" style="15"/>
    <col min="3329" max="3329" width="3.5" style="15" customWidth="1"/>
    <col min="3330" max="3330" width="36.125" style="15" customWidth="1"/>
    <col min="3331" max="3331" width="11.5" style="15" customWidth="1"/>
    <col min="3332" max="3341" width="14.625" style="15" customWidth="1"/>
    <col min="3342" max="3342" width="11.5" style="15" customWidth="1"/>
    <col min="3343" max="3584" width="9" style="15"/>
    <col min="3585" max="3585" width="3.5" style="15" customWidth="1"/>
    <col min="3586" max="3586" width="36.125" style="15" customWidth="1"/>
    <col min="3587" max="3587" width="11.5" style="15" customWidth="1"/>
    <col min="3588" max="3597" width="14.625" style="15" customWidth="1"/>
    <col min="3598" max="3598" width="11.5" style="15" customWidth="1"/>
    <col min="3599" max="3840" width="9" style="15"/>
    <col min="3841" max="3841" width="3.5" style="15" customWidth="1"/>
    <col min="3842" max="3842" width="36.125" style="15" customWidth="1"/>
    <col min="3843" max="3843" width="11.5" style="15" customWidth="1"/>
    <col min="3844" max="3853" width="14.625" style="15" customWidth="1"/>
    <col min="3854" max="3854" width="11.5" style="15" customWidth="1"/>
    <col min="3855" max="4096" width="9" style="15"/>
    <col min="4097" max="4097" width="3.5" style="15" customWidth="1"/>
    <col min="4098" max="4098" width="36.125" style="15" customWidth="1"/>
    <col min="4099" max="4099" width="11.5" style="15" customWidth="1"/>
    <col min="4100" max="4109" width="14.625" style="15" customWidth="1"/>
    <col min="4110" max="4110" width="11.5" style="15" customWidth="1"/>
    <col min="4111" max="4352" width="9" style="15"/>
    <col min="4353" max="4353" width="3.5" style="15" customWidth="1"/>
    <col min="4354" max="4354" width="36.125" style="15" customWidth="1"/>
    <col min="4355" max="4355" width="11.5" style="15" customWidth="1"/>
    <col min="4356" max="4365" width="14.625" style="15" customWidth="1"/>
    <col min="4366" max="4366" width="11.5" style="15" customWidth="1"/>
    <col min="4367" max="4608" width="9" style="15"/>
    <col min="4609" max="4609" width="3.5" style="15" customWidth="1"/>
    <col min="4610" max="4610" width="36.125" style="15" customWidth="1"/>
    <col min="4611" max="4611" width="11.5" style="15" customWidth="1"/>
    <col min="4612" max="4621" width="14.625" style="15" customWidth="1"/>
    <col min="4622" max="4622" width="11.5" style="15" customWidth="1"/>
    <col min="4623" max="4864" width="9" style="15"/>
    <col min="4865" max="4865" width="3.5" style="15" customWidth="1"/>
    <col min="4866" max="4866" width="36.125" style="15" customWidth="1"/>
    <col min="4867" max="4867" width="11.5" style="15" customWidth="1"/>
    <col min="4868" max="4877" width="14.625" style="15" customWidth="1"/>
    <col min="4878" max="4878" width="11.5" style="15" customWidth="1"/>
    <col min="4879" max="5120" width="9" style="15"/>
    <col min="5121" max="5121" width="3.5" style="15" customWidth="1"/>
    <col min="5122" max="5122" width="36.125" style="15" customWidth="1"/>
    <col min="5123" max="5123" width="11.5" style="15" customWidth="1"/>
    <col min="5124" max="5133" width="14.625" style="15" customWidth="1"/>
    <col min="5134" max="5134" width="11.5" style="15" customWidth="1"/>
    <col min="5135" max="5376" width="9" style="15"/>
    <col min="5377" max="5377" width="3.5" style="15" customWidth="1"/>
    <col min="5378" max="5378" width="36.125" style="15" customWidth="1"/>
    <col min="5379" max="5379" width="11.5" style="15" customWidth="1"/>
    <col min="5380" max="5389" width="14.625" style="15" customWidth="1"/>
    <col min="5390" max="5390" width="11.5" style="15" customWidth="1"/>
    <col min="5391" max="5632" width="9" style="15"/>
    <col min="5633" max="5633" width="3.5" style="15" customWidth="1"/>
    <col min="5634" max="5634" width="36.125" style="15" customWidth="1"/>
    <col min="5635" max="5635" width="11.5" style="15" customWidth="1"/>
    <col min="5636" max="5645" width="14.625" style="15" customWidth="1"/>
    <col min="5646" max="5646" width="11.5" style="15" customWidth="1"/>
    <col min="5647" max="5888" width="9" style="15"/>
    <col min="5889" max="5889" width="3.5" style="15" customWidth="1"/>
    <col min="5890" max="5890" width="36.125" style="15" customWidth="1"/>
    <col min="5891" max="5891" width="11.5" style="15" customWidth="1"/>
    <col min="5892" max="5901" width="14.625" style="15" customWidth="1"/>
    <col min="5902" max="5902" width="11.5" style="15" customWidth="1"/>
    <col min="5903" max="6144" width="9" style="15"/>
    <col min="6145" max="6145" width="3.5" style="15" customWidth="1"/>
    <col min="6146" max="6146" width="36.125" style="15" customWidth="1"/>
    <col min="6147" max="6147" width="11.5" style="15" customWidth="1"/>
    <col min="6148" max="6157" width="14.625" style="15" customWidth="1"/>
    <col min="6158" max="6158" width="11.5" style="15" customWidth="1"/>
    <col min="6159" max="6400" width="9" style="15"/>
    <col min="6401" max="6401" width="3.5" style="15" customWidth="1"/>
    <col min="6402" max="6402" width="36.125" style="15" customWidth="1"/>
    <col min="6403" max="6403" width="11.5" style="15" customWidth="1"/>
    <col min="6404" max="6413" width="14.625" style="15" customWidth="1"/>
    <col min="6414" max="6414" width="11.5" style="15" customWidth="1"/>
    <col min="6415" max="6656" width="9" style="15"/>
    <col min="6657" max="6657" width="3.5" style="15" customWidth="1"/>
    <col min="6658" max="6658" width="36.125" style="15" customWidth="1"/>
    <col min="6659" max="6659" width="11.5" style="15" customWidth="1"/>
    <col min="6660" max="6669" width="14.625" style="15" customWidth="1"/>
    <col min="6670" max="6670" width="11.5" style="15" customWidth="1"/>
    <col min="6671" max="6912" width="9" style="15"/>
    <col min="6913" max="6913" width="3.5" style="15" customWidth="1"/>
    <col min="6914" max="6914" width="36.125" style="15" customWidth="1"/>
    <col min="6915" max="6915" width="11.5" style="15" customWidth="1"/>
    <col min="6916" max="6925" width="14.625" style="15" customWidth="1"/>
    <col min="6926" max="6926" width="11.5" style="15" customWidth="1"/>
    <col min="6927" max="7168" width="9" style="15"/>
    <col min="7169" max="7169" width="3.5" style="15" customWidth="1"/>
    <col min="7170" max="7170" width="36.125" style="15" customWidth="1"/>
    <col min="7171" max="7171" width="11.5" style="15" customWidth="1"/>
    <col min="7172" max="7181" width="14.625" style="15" customWidth="1"/>
    <col min="7182" max="7182" width="11.5" style="15" customWidth="1"/>
    <col min="7183" max="7424" width="9" style="15"/>
    <col min="7425" max="7425" width="3.5" style="15" customWidth="1"/>
    <col min="7426" max="7426" width="36.125" style="15" customWidth="1"/>
    <col min="7427" max="7427" width="11.5" style="15" customWidth="1"/>
    <col min="7428" max="7437" width="14.625" style="15" customWidth="1"/>
    <col min="7438" max="7438" width="11.5" style="15" customWidth="1"/>
    <col min="7439" max="7680" width="9" style="15"/>
    <col min="7681" max="7681" width="3.5" style="15" customWidth="1"/>
    <col min="7682" max="7682" width="36.125" style="15" customWidth="1"/>
    <col min="7683" max="7683" width="11.5" style="15" customWidth="1"/>
    <col min="7684" max="7693" width="14.625" style="15" customWidth="1"/>
    <col min="7694" max="7694" width="11.5" style="15" customWidth="1"/>
    <col min="7695" max="7936" width="9" style="15"/>
    <col min="7937" max="7937" width="3.5" style="15" customWidth="1"/>
    <col min="7938" max="7938" width="36.125" style="15" customWidth="1"/>
    <col min="7939" max="7939" width="11.5" style="15" customWidth="1"/>
    <col min="7940" max="7949" width="14.625" style="15" customWidth="1"/>
    <col min="7950" max="7950" width="11.5" style="15" customWidth="1"/>
    <col min="7951" max="8192" width="9" style="15"/>
    <col min="8193" max="8193" width="3.5" style="15" customWidth="1"/>
    <col min="8194" max="8194" width="36.125" style="15" customWidth="1"/>
    <col min="8195" max="8195" width="11.5" style="15" customWidth="1"/>
    <col min="8196" max="8205" width="14.625" style="15" customWidth="1"/>
    <col min="8206" max="8206" width="11.5" style="15" customWidth="1"/>
    <col min="8207" max="8448" width="9" style="15"/>
    <col min="8449" max="8449" width="3.5" style="15" customWidth="1"/>
    <col min="8450" max="8450" width="36.125" style="15" customWidth="1"/>
    <col min="8451" max="8451" width="11.5" style="15" customWidth="1"/>
    <col min="8452" max="8461" width="14.625" style="15" customWidth="1"/>
    <col min="8462" max="8462" width="11.5" style="15" customWidth="1"/>
    <col min="8463" max="8704" width="9" style="15"/>
    <col min="8705" max="8705" width="3.5" style="15" customWidth="1"/>
    <col min="8706" max="8706" width="36.125" style="15" customWidth="1"/>
    <col min="8707" max="8707" width="11.5" style="15" customWidth="1"/>
    <col min="8708" max="8717" width="14.625" style="15" customWidth="1"/>
    <col min="8718" max="8718" width="11.5" style="15" customWidth="1"/>
    <col min="8719" max="8960" width="9" style="15"/>
    <col min="8961" max="8961" width="3.5" style="15" customWidth="1"/>
    <col min="8962" max="8962" width="36.125" style="15" customWidth="1"/>
    <col min="8963" max="8963" width="11.5" style="15" customWidth="1"/>
    <col min="8964" max="8973" width="14.625" style="15" customWidth="1"/>
    <col min="8974" max="8974" width="11.5" style="15" customWidth="1"/>
    <col min="8975" max="9216" width="9" style="15"/>
    <col min="9217" max="9217" width="3.5" style="15" customWidth="1"/>
    <col min="9218" max="9218" width="36.125" style="15" customWidth="1"/>
    <col min="9219" max="9219" width="11.5" style="15" customWidth="1"/>
    <col min="9220" max="9229" width="14.625" style="15" customWidth="1"/>
    <col min="9230" max="9230" width="11.5" style="15" customWidth="1"/>
    <col min="9231" max="9472" width="9" style="15"/>
    <col min="9473" max="9473" width="3.5" style="15" customWidth="1"/>
    <col min="9474" max="9474" width="36.125" style="15" customWidth="1"/>
    <col min="9475" max="9475" width="11.5" style="15" customWidth="1"/>
    <col min="9476" max="9485" width="14.625" style="15" customWidth="1"/>
    <col min="9486" max="9486" width="11.5" style="15" customWidth="1"/>
    <col min="9487" max="9728" width="9" style="15"/>
    <col min="9729" max="9729" width="3.5" style="15" customWidth="1"/>
    <col min="9730" max="9730" width="36.125" style="15" customWidth="1"/>
    <col min="9731" max="9731" width="11.5" style="15" customWidth="1"/>
    <col min="9732" max="9741" width="14.625" style="15" customWidth="1"/>
    <col min="9742" max="9742" width="11.5" style="15" customWidth="1"/>
    <col min="9743" max="9984" width="9" style="15"/>
    <col min="9985" max="9985" width="3.5" style="15" customWidth="1"/>
    <col min="9986" max="9986" width="36.125" style="15" customWidth="1"/>
    <col min="9987" max="9987" width="11.5" style="15" customWidth="1"/>
    <col min="9988" max="9997" width="14.625" style="15" customWidth="1"/>
    <col min="9998" max="9998" width="11.5" style="15" customWidth="1"/>
    <col min="9999" max="10240" width="9" style="15"/>
    <col min="10241" max="10241" width="3.5" style="15" customWidth="1"/>
    <col min="10242" max="10242" width="36.125" style="15" customWidth="1"/>
    <col min="10243" max="10243" width="11.5" style="15" customWidth="1"/>
    <col min="10244" max="10253" width="14.625" style="15" customWidth="1"/>
    <col min="10254" max="10254" width="11.5" style="15" customWidth="1"/>
    <col min="10255" max="10496" width="9" style="15"/>
    <col min="10497" max="10497" width="3.5" style="15" customWidth="1"/>
    <col min="10498" max="10498" width="36.125" style="15" customWidth="1"/>
    <col min="10499" max="10499" width="11.5" style="15" customWidth="1"/>
    <col min="10500" max="10509" width="14.625" style="15" customWidth="1"/>
    <col min="10510" max="10510" width="11.5" style="15" customWidth="1"/>
    <col min="10511" max="10752" width="9" style="15"/>
    <col min="10753" max="10753" width="3.5" style="15" customWidth="1"/>
    <col min="10754" max="10754" width="36.125" style="15" customWidth="1"/>
    <col min="10755" max="10755" width="11.5" style="15" customWidth="1"/>
    <col min="10756" max="10765" width="14.625" style="15" customWidth="1"/>
    <col min="10766" max="10766" width="11.5" style="15" customWidth="1"/>
    <col min="10767" max="11008" width="9" style="15"/>
    <col min="11009" max="11009" width="3.5" style="15" customWidth="1"/>
    <col min="11010" max="11010" width="36.125" style="15" customWidth="1"/>
    <col min="11011" max="11011" width="11.5" style="15" customWidth="1"/>
    <col min="11012" max="11021" width="14.625" style="15" customWidth="1"/>
    <col min="11022" max="11022" width="11.5" style="15" customWidth="1"/>
    <col min="11023" max="11264" width="9" style="15"/>
    <col min="11265" max="11265" width="3.5" style="15" customWidth="1"/>
    <col min="11266" max="11266" width="36.125" style="15" customWidth="1"/>
    <col min="11267" max="11267" width="11.5" style="15" customWidth="1"/>
    <col min="11268" max="11277" width="14.625" style="15" customWidth="1"/>
    <col min="11278" max="11278" width="11.5" style="15" customWidth="1"/>
    <col min="11279" max="11520" width="9" style="15"/>
    <col min="11521" max="11521" width="3.5" style="15" customWidth="1"/>
    <col min="11522" max="11522" width="36.125" style="15" customWidth="1"/>
    <col min="11523" max="11523" width="11.5" style="15" customWidth="1"/>
    <col min="11524" max="11533" width="14.625" style="15" customWidth="1"/>
    <col min="11534" max="11534" width="11.5" style="15" customWidth="1"/>
    <col min="11535" max="11776" width="9" style="15"/>
    <col min="11777" max="11777" width="3.5" style="15" customWidth="1"/>
    <col min="11778" max="11778" width="36.125" style="15" customWidth="1"/>
    <col min="11779" max="11779" width="11.5" style="15" customWidth="1"/>
    <col min="11780" max="11789" width="14.625" style="15" customWidth="1"/>
    <col min="11790" max="11790" width="11.5" style="15" customWidth="1"/>
    <col min="11791" max="12032" width="9" style="15"/>
    <col min="12033" max="12033" width="3.5" style="15" customWidth="1"/>
    <col min="12034" max="12034" width="36.125" style="15" customWidth="1"/>
    <col min="12035" max="12035" width="11.5" style="15" customWidth="1"/>
    <col min="12036" max="12045" width="14.625" style="15" customWidth="1"/>
    <col min="12046" max="12046" width="11.5" style="15" customWidth="1"/>
    <col min="12047" max="12288" width="9" style="15"/>
    <col min="12289" max="12289" width="3.5" style="15" customWidth="1"/>
    <col min="12290" max="12290" width="36.125" style="15" customWidth="1"/>
    <col min="12291" max="12291" width="11.5" style="15" customWidth="1"/>
    <col min="12292" max="12301" width="14.625" style="15" customWidth="1"/>
    <col min="12302" max="12302" width="11.5" style="15" customWidth="1"/>
    <col min="12303" max="12544" width="9" style="15"/>
    <col min="12545" max="12545" width="3.5" style="15" customWidth="1"/>
    <col min="12546" max="12546" width="36.125" style="15" customWidth="1"/>
    <col min="12547" max="12547" width="11.5" style="15" customWidth="1"/>
    <col min="12548" max="12557" width="14.625" style="15" customWidth="1"/>
    <col min="12558" max="12558" width="11.5" style="15" customWidth="1"/>
    <col min="12559" max="12800" width="9" style="15"/>
    <col min="12801" max="12801" width="3.5" style="15" customWidth="1"/>
    <col min="12802" max="12802" width="36.125" style="15" customWidth="1"/>
    <col min="12803" max="12803" width="11.5" style="15" customWidth="1"/>
    <col min="12804" max="12813" width="14.625" style="15" customWidth="1"/>
    <col min="12814" max="12814" width="11.5" style="15" customWidth="1"/>
    <col min="12815" max="13056" width="9" style="15"/>
    <col min="13057" max="13057" width="3.5" style="15" customWidth="1"/>
    <col min="13058" max="13058" width="36.125" style="15" customWidth="1"/>
    <col min="13059" max="13059" width="11.5" style="15" customWidth="1"/>
    <col min="13060" max="13069" width="14.625" style="15" customWidth="1"/>
    <col min="13070" max="13070" width="11.5" style="15" customWidth="1"/>
    <col min="13071" max="13312" width="9" style="15"/>
    <col min="13313" max="13313" width="3.5" style="15" customWidth="1"/>
    <col min="13314" max="13314" width="36.125" style="15" customWidth="1"/>
    <col min="13315" max="13315" width="11.5" style="15" customWidth="1"/>
    <col min="13316" max="13325" width="14.625" style="15" customWidth="1"/>
    <col min="13326" max="13326" width="11.5" style="15" customWidth="1"/>
    <col min="13327" max="13568" width="9" style="15"/>
    <col min="13569" max="13569" width="3.5" style="15" customWidth="1"/>
    <col min="13570" max="13570" width="36.125" style="15" customWidth="1"/>
    <col min="13571" max="13571" width="11.5" style="15" customWidth="1"/>
    <col min="13572" max="13581" width="14.625" style="15" customWidth="1"/>
    <col min="13582" max="13582" width="11.5" style="15" customWidth="1"/>
    <col min="13583" max="13824" width="9" style="15"/>
    <col min="13825" max="13825" width="3.5" style="15" customWidth="1"/>
    <col min="13826" max="13826" width="36.125" style="15" customWidth="1"/>
    <col min="13827" max="13827" width="11.5" style="15" customWidth="1"/>
    <col min="13828" max="13837" width="14.625" style="15" customWidth="1"/>
    <col min="13838" max="13838" width="11.5" style="15" customWidth="1"/>
    <col min="13839" max="14080" width="9" style="15"/>
    <col min="14081" max="14081" width="3.5" style="15" customWidth="1"/>
    <col min="14082" max="14082" width="36.125" style="15" customWidth="1"/>
    <col min="14083" max="14083" width="11.5" style="15" customWidth="1"/>
    <col min="14084" max="14093" width="14.625" style="15" customWidth="1"/>
    <col min="14094" max="14094" width="11.5" style="15" customWidth="1"/>
    <col min="14095" max="14336" width="9" style="15"/>
    <col min="14337" max="14337" width="3.5" style="15" customWidth="1"/>
    <col min="14338" max="14338" width="36.125" style="15" customWidth="1"/>
    <col min="14339" max="14339" width="11.5" style="15" customWidth="1"/>
    <col min="14340" max="14349" width="14.625" style="15" customWidth="1"/>
    <col min="14350" max="14350" width="11.5" style="15" customWidth="1"/>
    <col min="14351" max="14592" width="9" style="15"/>
    <col min="14593" max="14593" width="3.5" style="15" customWidth="1"/>
    <col min="14594" max="14594" width="36.125" style="15" customWidth="1"/>
    <col min="14595" max="14595" width="11.5" style="15" customWidth="1"/>
    <col min="14596" max="14605" width="14.625" style="15" customWidth="1"/>
    <col min="14606" max="14606" width="11.5" style="15" customWidth="1"/>
    <col min="14607" max="14848" width="9" style="15"/>
    <col min="14849" max="14849" width="3.5" style="15" customWidth="1"/>
    <col min="14850" max="14850" width="36.125" style="15" customWidth="1"/>
    <col min="14851" max="14851" width="11.5" style="15" customWidth="1"/>
    <col min="14852" max="14861" width="14.625" style="15" customWidth="1"/>
    <col min="14862" max="14862" width="11.5" style="15" customWidth="1"/>
    <col min="14863" max="15104" width="9" style="15"/>
    <col min="15105" max="15105" width="3.5" style="15" customWidth="1"/>
    <col min="15106" max="15106" width="36.125" style="15" customWidth="1"/>
    <col min="15107" max="15107" width="11.5" style="15" customWidth="1"/>
    <col min="15108" max="15117" width="14.625" style="15" customWidth="1"/>
    <col min="15118" max="15118" width="11.5" style="15" customWidth="1"/>
    <col min="15119" max="15360" width="9" style="15"/>
    <col min="15361" max="15361" width="3.5" style="15" customWidth="1"/>
    <col min="15362" max="15362" width="36.125" style="15" customWidth="1"/>
    <col min="15363" max="15363" width="11.5" style="15" customWidth="1"/>
    <col min="15364" max="15373" width="14.625" style="15" customWidth="1"/>
    <col min="15374" max="15374" width="11.5" style="15" customWidth="1"/>
    <col min="15375" max="15616" width="9" style="15"/>
    <col min="15617" max="15617" width="3.5" style="15" customWidth="1"/>
    <col min="15618" max="15618" width="36.125" style="15" customWidth="1"/>
    <col min="15619" max="15619" width="11.5" style="15" customWidth="1"/>
    <col min="15620" max="15629" width="14.625" style="15" customWidth="1"/>
    <col min="15630" max="15630" width="11.5" style="15" customWidth="1"/>
    <col min="15631" max="15872" width="9" style="15"/>
    <col min="15873" max="15873" width="3.5" style="15" customWidth="1"/>
    <col min="15874" max="15874" width="36.125" style="15" customWidth="1"/>
    <col min="15875" max="15875" width="11.5" style="15" customWidth="1"/>
    <col min="15876" max="15885" width="14.625" style="15" customWidth="1"/>
    <col min="15886" max="15886" width="11.5" style="15" customWidth="1"/>
    <col min="15887" max="16128" width="9" style="15"/>
    <col min="16129" max="16129" width="3.5" style="15" customWidth="1"/>
    <col min="16130" max="16130" width="36.125" style="15" customWidth="1"/>
    <col min="16131" max="16131" width="11.5" style="15" customWidth="1"/>
    <col min="16132" max="16141" width="14.625" style="15" customWidth="1"/>
    <col min="16142" max="16142" width="11.5" style="15" customWidth="1"/>
    <col min="16143" max="16384" width="9" style="15"/>
  </cols>
  <sheetData>
    <row r="1" spans="1:14" s="7" customFormat="1" ht="30.75" customHeight="1" thickBot="1" x14ac:dyDescent="0.2">
      <c r="A1" s="182" t="s">
        <v>1334</v>
      </c>
      <c r="B1" s="183"/>
      <c r="C1" s="183"/>
      <c r="D1" s="184"/>
      <c r="E1" s="184"/>
      <c r="F1" s="184"/>
      <c r="G1" s="184"/>
      <c r="H1" s="184"/>
      <c r="I1" s="184"/>
      <c r="J1" s="184"/>
      <c r="K1" s="184"/>
      <c r="L1" s="290"/>
      <c r="M1" s="184"/>
    </row>
    <row r="2" spans="1:14" x14ac:dyDescent="0.25">
      <c r="A2" s="296"/>
      <c r="B2" s="297"/>
      <c r="C2" s="298" t="s">
        <v>38</v>
      </c>
      <c r="D2" s="298" t="s">
        <v>39</v>
      </c>
      <c r="E2" s="298" t="s">
        <v>40</v>
      </c>
      <c r="F2" s="298" t="s">
        <v>41</v>
      </c>
      <c r="G2" s="298" t="s">
        <v>42</v>
      </c>
      <c r="H2" s="298" t="s">
        <v>43</v>
      </c>
      <c r="I2" s="298" t="s">
        <v>44</v>
      </c>
      <c r="J2" s="298" t="s">
        <v>45</v>
      </c>
      <c r="K2" s="298" t="s">
        <v>129</v>
      </c>
      <c r="L2" s="298" t="s">
        <v>160</v>
      </c>
      <c r="M2" s="299" t="s">
        <v>1327</v>
      </c>
      <c r="N2" s="24"/>
    </row>
    <row r="3" spans="1:14" ht="21" x14ac:dyDescent="0.25">
      <c r="A3" s="300" t="s">
        <v>1507</v>
      </c>
      <c r="B3" s="24"/>
      <c r="C3" s="233"/>
      <c r="D3" s="233"/>
      <c r="E3" s="233"/>
      <c r="F3" s="233"/>
      <c r="G3" s="233"/>
      <c r="H3" s="233"/>
      <c r="I3" s="233"/>
      <c r="J3" s="233"/>
      <c r="K3" s="233"/>
      <c r="L3" s="233"/>
      <c r="M3" s="236"/>
      <c r="N3" s="24"/>
    </row>
    <row r="4" spans="1:14" ht="21" x14ac:dyDescent="0.25">
      <c r="A4" s="301" t="s">
        <v>195</v>
      </c>
      <c r="B4" s="302" t="s">
        <v>190</v>
      </c>
      <c r="C4" s="291">
        <v>1322012</v>
      </c>
      <c r="D4" s="291">
        <v>1183846</v>
      </c>
      <c r="E4" s="291">
        <v>1296238</v>
      </c>
      <c r="F4" s="291">
        <v>1371863</v>
      </c>
      <c r="G4" s="291">
        <v>1368689</v>
      </c>
      <c r="H4" s="291">
        <v>1364106</v>
      </c>
      <c r="I4" s="291">
        <v>1591120.0001591099</v>
      </c>
      <c r="J4" s="291">
        <v>2275113</v>
      </c>
      <c r="K4" s="291">
        <v>2083050</v>
      </c>
      <c r="L4" s="291">
        <v>2069019</v>
      </c>
      <c r="M4" s="235">
        <v>2030302</v>
      </c>
      <c r="N4" s="24"/>
    </row>
    <row r="5" spans="1:14" ht="21" x14ac:dyDescent="0.25">
      <c r="A5" s="301" t="s">
        <v>196</v>
      </c>
      <c r="B5" s="302" t="s">
        <v>190</v>
      </c>
      <c r="C5" s="291">
        <v>146674</v>
      </c>
      <c r="D5" s="291">
        <v>97250</v>
      </c>
      <c r="E5" s="291">
        <v>78118</v>
      </c>
      <c r="F5" s="291">
        <v>67977</v>
      </c>
      <c r="G5" s="291">
        <v>83792</v>
      </c>
      <c r="H5" s="291">
        <v>112491</v>
      </c>
      <c r="I5" s="291">
        <v>99201.000009920201</v>
      </c>
      <c r="J5" s="291">
        <v>60001</v>
      </c>
      <c r="K5" s="291">
        <v>172553</v>
      </c>
      <c r="L5" s="291">
        <v>160731</v>
      </c>
      <c r="M5" s="235">
        <v>174809</v>
      </c>
      <c r="N5" s="24"/>
    </row>
    <row r="6" spans="1:14" ht="21" x14ac:dyDescent="0.25">
      <c r="A6" s="301" t="s">
        <v>197</v>
      </c>
      <c r="B6" s="302" t="s">
        <v>190</v>
      </c>
      <c r="C6" s="291">
        <v>134986</v>
      </c>
      <c r="D6" s="291">
        <v>96276</v>
      </c>
      <c r="E6" s="291">
        <v>77087</v>
      </c>
      <c r="F6" s="291">
        <v>63103</v>
      </c>
      <c r="G6" s="291">
        <v>86018</v>
      </c>
      <c r="H6" s="291">
        <v>127752</v>
      </c>
      <c r="I6" s="291">
        <v>113525.000011353</v>
      </c>
      <c r="J6" s="291">
        <v>75649</v>
      </c>
      <c r="K6" s="291">
        <v>226563</v>
      </c>
      <c r="L6" s="291">
        <v>189647</v>
      </c>
      <c r="M6" s="235">
        <v>204522</v>
      </c>
      <c r="N6" s="24"/>
    </row>
    <row r="7" spans="1:14" ht="21" x14ac:dyDescent="0.25">
      <c r="A7" s="301" t="s">
        <v>198</v>
      </c>
      <c r="B7" s="302" t="s">
        <v>190</v>
      </c>
      <c r="C7" s="291">
        <v>84324</v>
      </c>
      <c r="D7" s="291">
        <v>61271</v>
      </c>
      <c r="E7" s="291">
        <v>37724</v>
      </c>
      <c r="F7" s="291">
        <v>33601</v>
      </c>
      <c r="G7" s="291">
        <v>41788</v>
      </c>
      <c r="H7" s="291">
        <v>80857</v>
      </c>
      <c r="I7" s="291">
        <v>130421.00001304199</v>
      </c>
      <c r="J7" s="291">
        <v>57110</v>
      </c>
      <c r="K7" s="291">
        <v>132679</v>
      </c>
      <c r="L7" s="291">
        <v>134414</v>
      </c>
      <c r="M7" s="235">
        <v>152751</v>
      </c>
      <c r="N7" s="24"/>
    </row>
    <row r="8" spans="1:14" ht="21" x14ac:dyDescent="0.25">
      <c r="A8" s="301" t="s">
        <v>199</v>
      </c>
      <c r="B8" s="302" t="s">
        <v>190</v>
      </c>
      <c r="C8" s="291">
        <v>142136</v>
      </c>
      <c r="D8" s="291">
        <v>99036</v>
      </c>
      <c r="E8" s="291">
        <v>78376</v>
      </c>
      <c r="F8" s="291">
        <v>69073</v>
      </c>
      <c r="G8" s="291">
        <v>89018</v>
      </c>
      <c r="H8" s="291">
        <v>126109</v>
      </c>
      <c r="I8" s="291">
        <v>112043.000011204</v>
      </c>
      <c r="J8" s="291">
        <v>72931</v>
      </c>
      <c r="K8" s="291">
        <v>204536</v>
      </c>
      <c r="L8" s="291">
        <v>181384</v>
      </c>
      <c r="M8" s="235">
        <v>198748</v>
      </c>
      <c r="N8" s="24"/>
    </row>
    <row r="9" spans="1:14" ht="21" x14ac:dyDescent="0.25">
      <c r="A9" s="301" t="s">
        <v>200</v>
      </c>
      <c r="B9" s="302" t="s">
        <v>190</v>
      </c>
      <c r="C9" s="291">
        <v>81712</v>
      </c>
      <c r="D9" s="291">
        <v>13789</v>
      </c>
      <c r="E9" s="291">
        <v>519</v>
      </c>
      <c r="F9" s="291">
        <v>-13273</v>
      </c>
      <c r="G9" s="291">
        <v>6513</v>
      </c>
      <c r="H9" s="291">
        <v>1696</v>
      </c>
      <c r="I9" s="291">
        <v>-62321.000006232098</v>
      </c>
      <c r="J9" s="291">
        <v>-34711</v>
      </c>
      <c r="K9" s="291">
        <v>28523</v>
      </c>
      <c r="L9" s="291">
        <v>4278</v>
      </c>
      <c r="M9" s="235">
        <v>9135</v>
      </c>
      <c r="N9" s="24"/>
    </row>
    <row r="10" spans="1:14" ht="31.5" x14ac:dyDescent="0.25">
      <c r="A10" s="301" t="s">
        <v>201</v>
      </c>
      <c r="B10" s="302" t="s">
        <v>190</v>
      </c>
      <c r="C10" s="291">
        <v>-676</v>
      </c>
      <c r="D10" s="291">
        <v>-8906</v>
      </c>
      <c r="E10" s="291">
        <v>-9272</v>
      </c>
      <c r="F10" s="291">
        <v>-2591</v>
      </c>
      <c r="G10" s="291">
        <v>3396</v>
      </c>
      <c r="H10" s="291">
        <v>2884</v>
      </c>
      <c r="I10" s="291">
        <v>7146</v>
      </c>
      <c r="J10" s="291">
        <v>10289</v>
      </c>
      <c r="K10" s="291">
        <v>9701</v>
      </c>
      <c r="L10" s="291">
        <v>8225</v>
      </c>
      <c r="M10" s="235">
        <v>7700</v>
      </c>
      <c r="N10" s="24"/>
    </row>
    <row r="11" spans="1:14" ht="21" x14ac:dyDescent="0.25">
      <c r="A11" s="300" t="s">
        <v>202</v>
      </c>
      <c r="B11" s="24"/>
      <c r="C11" s="233"/>
      <c r="D11" s="233"/>
      <c r="E11" s="233"/>
      <c r="F11" s="233"/>
      <c r="G11" s="233"/>
      <c r="H11" s="233"/>
      <c r="I11" s="233"/>
      <c r="J11" s="233"/>
      <c r="K11" s="233"/>
      <c r="L11" s="233"/>
      <c r="M11" s="236"/>
      <c r="N11" s="24"/>
    </row>
    <row r="12" spans="1:14" ht="21" x14ac:dyDescent="0.25">
      <c r="A12" s="301" t="s">
        <v>203</v>
      </c>
      <c r="B12" s="302" t="s">
        <v>190</v>
      </c>
      <c r="C12" s="291">
        <v>1829756</v>
      </c>
      <c r="D12" s="291">
        <v>1886577</v>
      </c>
      <c r="E12" s="291">
        <v>1897230</v>
      </c>
      <c r="F12" s="291">
        <v>2029722</v>
      </c>
      <c r="G12" s="291">
        <v>2140482</v>
      </c>
      <c r="H12" s="291">
        <v>2313357</v>
      </c>
      <c r="I12" s="291">
        <v>2588086.0002588099</v>
      </c>
      <c r="J12" s="291">
        <v>2819589</v>
      </c>
      <c r="K12" s="291">
        <v>2980127</v>
      </c>
      <c r="L12" s="291">
        <v>3200525</v>
      </c>
      <c r="M12" s="235">
        <v>3321405</v>
      </c>
      <c r="N12" s="24"/>
    </row>
    <row r="13" spans="1:14" ht="21" x14ac:dyDescent="0.25">
      <c r="A13" s="301" t="s">
        <v>204</v>
      </c>
      <c r="B13" s="302" t="s">
        <v>190</v>
      </c>
      <c r="C13" s="291">
        <v>935786</v>
      </c>
      <c r="D13" s="291">
        <v>991870</v>
      </c>
      <c r="E13" s="291">
        <v>1028799</v>
      </c>
      <c r="F13" s="291">
        <v>1035044</v>
      </c>
      <c r="G13" s="291">
        <v>1027667</v>
      </c>
      <c r="H13" s="291">
        <v>1114597</v>
      </c>
      <c r="I13" s="291">
        <v>1296089</v>
      </c>
      <c r="J13" s="291">
        <v>1417178</v>
      </c>
      <c r="K13" s="291">
        <v>1604992</v>
      </c>
      <c r="L13" s="291">
        <v>1739291</v>
      </c>
      <c r="M13" s="235">
        <v>1854028</v>
      </c>
      <c r="N13" s="24"/>
    </row>
    <row r="14" spans="1:14" ht="21" x14ac:dyDescent="0.25">
      <c r="A14" s="301" t="s">
        <v>205</v>
      </c>
      <c r="B14" s="302" t="s">
        <v>190</v>
      </c>
      <c r="C14" s="291">
        <v>906623</v>
      </c>
      <c r="D14" s="291">
        <v>961905</v>
      </c>
      <c r="E14" s="291">
        <v>999569</v>
      </c>
      <c r="F14" s="291">
        <v>1004340</v>
      </c>
      <c r="G14" s="291">
        <v>997492</v>
      </c>
      <c r="H14" s="291">
        <v>1081881</v>
      </c>
      <c r="I14" s="291">
        <v>1271617.00012716</v>
      </c>
      <c r="J14" s="291">
        <v>1391421</v>
      </c>
      <c r="K14" s="291">
        <v>1577512</v>
      </c>
      <c r="L14" s="291">
        <v>1688794</v>
      </c>
      <c r="M14" s="235">
        <v>1806042</v>
      </c>
      <c r="N14" s="24"/>
    </row>
    <row r="15" spans="1:14" ht="21" x14ac:dyDescent="0.25">
      <c r="A15" s="301" t="s">
        <v>206</v>
      </c>
      <c r="B15" s="302" t="s">
        <v>190</v>
      </c>
      <c r="C15" s="291">
        <v>893970</v>
      </c>
      <c r="D15" s="291">
        <v>894706</v>
      </c>
      <c r="E15" s="291">
        <v>868430</v>
      </c>
      <c r="F15" s="291">
        <v>994678</v>
      </c>
      <c r="G15" s="291">
        <v>1112815</v>
      </c>
      <c r="H15" s="291">
        <v>1198759</v>
      </c>
      <c r="I15" s="291">
        <v>1291996</v>
      </c>
      <c r="J15" s="291">
        <v>1402410</v>
      </c>
      <c r="K15" s="291">
        <v>1375135</v>
      </c>
      <c r="L15" s="291">
        <v>1461234</v>
      </c>
      <c r="M15" s="235">
        <v>1467377</v>
      </c>
      <c r="N15" s="24"/>
    </row>
    <row r="16" spans="1:14" ht="21" x14ac:dyDescent="0.25">
      <c r="A16" s="301" t="s">
        <v>207</v>
      </c>
      <c r="B16" s="302" t="s">
        <v>190</v>
      </c>
      <c r="C16" s="291">
        <v>567164</v>
      </c>
      <c r="D16" s="291">
        <v>540668</v>
      </c>
      <c r="E16" s="291">
        <v>503789</v>
      </c>
      <c r="F16" s="291">
        <v>647465</v>
      </c>
      <c r="G16" s="291">
        <v>754006</v>
      </c>
      <c r="H16" s="291">
        <v>785383</v>
      </c>
      <c r="I16" s="291">
        <v>815079.00008150795</v>
      </c>
      <c r="J16" s="291">
        <v>981556</v>
      </c>
      <c r="K16" s="291">
        <v>938292</v>
      </c>
      <c r="L16" s="291">
        <v>972423</v>
      </c>
      <c r="M16" s="235">
        <v>940735</v>
      </c>
      <c r="N16" s="24"/>
    </row>
    <row r="17" spans="1:14" ht="21" x14ac:dyDescent="0.25">
      <c r="A17" s="301" t="s">
        <v>208</v>
      </c>
      <c r="B17" s="302" t="s">
        <v>190</v>
      </c>
      <c r="C17" s="291" t="s">
        <v>0</v>
      </c>
      <c r="D17" s="291" t="s">
        <v>0</v>
      </c>
      <c r="E17" s="291" t="s">
        <v>0</v>
      </c>
      <c r="F17" s="291" t="s">
        <v>0</v>
      </c>
      <c r="G17" s="291">
        <v>100000</v>
      </c>
      <c r="H17" s="291">
        <v>175000</v>
      </c>
      <c r="I17" s="291">
        <v>175000</v>
      </c>
      <c r="J17" s="291">
        <v>175000</v>
      </c>
      <c r="K17" s="291">
        <v>175000</v>
      </c>
      <c r="L17" s="291">
        <v>175000</v>
      </c>
      <c r="M17" s="235">
        <v>175000</v>
      </c>
      <c r="N17" s="24"/>
    </row>
    <row r="18" spans="1:14" ht="21" x14ac:dyDescent="0.25">
      <c r="A18" s="300" t="s">
        <v>209</v>
      </c>
      <c r="B18" s="24"/>
      <c r="C18" s="233"/>
      <c r="D18" s="233"/>
      <c r="E18" s="233"/>
      <c r="F18" s="233"/>
      <c r="G18" s="233"/>
      <c r="H18" s="233"/>
      <c r="I18" s="233"/>
      <c r="J18" s="233"/>
      <c r="K18" s="233"/>
      <c r="L18" s="233"/>
      <c r="M18" s="236"/>
      <c r="N18" s="24"/>
    </row>
    <row r="19" spans="1:14" ht="21" x14ac:dyDescent="0.25">
      <c r="A19" s="301" t="s">
        <v>210</v>
      </c>
      <c r="B19" s="302" t="s">
        <v>190</v>
      </c>
      <c r="C19" s="291">
        <v>281819</v>
      </c>
      <c r="D19" s="291">
        <v>148801</v>
      </c>
      <c r="E19" s="291">
        <v>168731</v>
      </c>
      <c r="F19" s="291">
        <v>65116</v>
      </c>
      <c r="G19" s="291">
        <v>182892</v>
      </c>
      <c r="H19" s="291">
        <v>219797</v>
      </c>
      <c r="I19" s="291">
        <v>145350.00001453501</v>
      </c>
      <c r="J19" s="291">
        <v>33572</v>
      </c>
      <c r="K19" s="291">
        <v>312609</v>
      </c>
      <c r="L19" s="291">
        <v>283681</v>
      </c>
      <c r="M19" s="235">
        <v>340740</v>
      </c>
      <c r="N19" s="24"/>
    </row>
    <row r="20" spans="1:14" ht="21" x14ac:dyDescent="0.25">
      <c r="A20" s="301" t="s">
        <v>211</v>
      </c>
      <c r="B20" s="302" t="s">
        <v>190</v>
      </c>
      <c r="C20" s="291">
        <v>-144198</v>
      </c>
      <c r="D20" s="291">
        <v>-137527</v>
      </c>
      <c r="E20" s="291">
        <v>-110456</v>
      </c>
      <c r="F20" s="291">
        <v>-204192</v>
      </c>
      <c r="G20" s="291">
        <v>-232266</v>
      </c>
      <c r="H20" s="291">
        <v>-198354</v>
      </c>
      <c r="I20" s="291">
        <v>-152163.00001521601</v>
      </c>
      <c r="J20" s="291">
        <v>-203938</v>
      </c>
      <c r="K20" s="291">
        <v>-215944</v>
      </c>
      <c r="L20" s="291">
        <v>-255626</v>
      </c>
      <c r="M20" s="235">
        <v>-241852</v>
      </c>
      <c r="N20" s="24"/>
    </row>
    <row r="21" spans="1:14" ht="21" x14ac:dyDescent="0.25">
      <c r="A21" s="301" t="s">
        <v>212</v>
      </c>
      <c r="B21" s="302" t="s">
        <v>190</v>
      </c>
      <c r="C21" s="291">
        <v>-90716</v>
      </c>
      <c r="D21" s="291">
        <v>-50530</v>
      </c>
      <c r="E21" s="291">
        <v>-51591</v>
      </c>
      <c r="F21" s="291">
        <v>85262</v>
      </c>
      <c r="G21" s="291">
        <v>79272</v>
      </c>
      <c r="H21" s="291">
        <v>-1636</v>
      </c>
      <c r="I21" s="291">
        <v>-30479</v>
      </c>
      <c r="J21" s="291">
        <v>119617</v>
      </c>
      <c r="K21" s="291">
        <v>-110123</v>
      </c>
      <c r="L21" s="291">
        <v>-34085</v>
      </c>
      <c r="M21" s="235">
        <v>-129177</v>
      </c>
      <c r="N21" s="24"/>
    </row>
    <row r="22" spans="1:14" ht="21" x14ac:dyDescent="0.25">
      <c r="A22" s="301" t="s">
        <v>213</v>
      </c>
      <c r="B22" s="302" t="s">
        <v>190</v>
      </c>
      <c r="C22" s="291">
        <v>137620</v>
      </c>
      <c r="D22" s="291">
        <v>11274</v>
      </c>
      <c r="E22" s="291">
        <v>58274</v>
      </c>
      <c r="F22" s="291">
        <v>-139076</v>
      </c>
      <c r="G22" s="291">
        <v>-49374</v>
      </c>
      <c r="H22" s="291">
        <v>21443</v>
      </c>
      <c r="I22" s="291">
        <v>-6813</v>
      </c>
      <c r="J22" s="291">
        <v>-170365</v>
      </c>
      <c r="K22" s="291">
        <v>96665</v>
      </c>
      <c r="L22" s="291">
        <v>28055</v>
      </c>
      <c r="M22" s="235">
        <v>98888</v>
      </c>
      <c r="N22" s="24"/>
    </row>
    <row r="23" spans="1:14" ht="21" x14ac:dyDescent="0.25">
      <c r="A23" s="301" t="s">
        <v>214</v>
      </c>
      <c r="B23" s="302" t="s">
        <v>190</v>
      </c>
      <c r="C23" s="291">
        <v>209367</v>
      </c>
      <c r="D23" s="291">
        <v>166912</v>
      </c>
      <c r="E23" s="291">
        <v>171061</v>
      </c>
      <c r="F23" s="291">
        <v>115769</v>
      </c>
      <c r="G23" s="291">
        <v>146813</v>
      </c>
      <c r="H23" s="291">
        <v>166762</v>
      </c>
      <c r="I23" s="291">
        <v>130769</v>
      </c>
      <c r="J23" s="291">
        <v>84793</v>
      </c>
      <c r="K23" s="291">
        <v>77229</v>
      </c>
      <c r="L23" s="291">
        <v>82309</v>
      </c>
      <c r="M23" s="235">
        <v>58492</v>
      </c>
      <c r="N23" s="24"/>
    </row>
    <row r="24" spans="1:14" x14ac:dyDescent="0.25">
      <c r="A24" s="303"/>
      <c r="B24" s="23"/>
      <c r="C24" s="232" t="s">
        <v>38</v>
      </c>
      <c r="D24" s="232" t="s">
        <v>39</v>
      </c>
      <c r="E24" s="232" t="s">
        <v>40</v>
      </c>
      <c r="F24" s="232" t="s">
        <v>41</v>
      </c>
      <c r="G24" s="232" t="s">
        <v>42</v>
      </c>
      <c r="H24" s="232" t="s">
        <v>43</v>
      </c>
      <c r="I24" s="232" t="s">
        <v>44</v>
      </c>
      <c r="J24" s="232" t="s">
        <v>45</v>
      </c>
      <c r="K24" s="232" t="s">
        <v>129</v>
      </c>
      <c r="L24" s="232" t="s">
        <v>160</v>
      </c>
      <c r="M24" s="304" t="s">
        <v>1327</v>
      </c>
      <c r="N24" s="24"/>
    </row>
    <row r="25" spans="1:14" ht="21" x14ac:dyDescent="0.25">
      <c r="A25" s="300" t="s">
        <v>215</v>
      </c>
      <c r="B25" s="24"/>
      <c r="C25" s="233"/>
      <c r="D25" s="233"/>
      <c r="E25" s="233"/>
      <c r="F25" s="233"/>
      <c r="G25" s="233"/>
      <c r="H25" s="233"/>
      <c r="I25" s="233"/>
      <c r="J25" s="233"/>
      <c r="K25" s="233"/>
      <c r="L25" s="233"/>
      <c r="M25" s="236"/>
      <c r="N25" s="24"/>
    </row>
    <row r="26" spans="1:14" ht="21" x14ac:dyDescent="0.25">
      <c r="A26" s="301" t="s">
        <v>216</v>
      </c>
      <c r="B26" s="302" t="s">
        <v>190</v>
      </c>
      <c r="C26" s="291">
        <v>153902</v>
      </c>
      <c r="D26" s="291">
        <v>134046</v>
      </c>
      <c r="E26" s="291">
        <v>115494</v>
      </c>
      <c r="F26" s="291">
        <v>210164</v>
      </c>
      <c r="G26" s="291">
        <v>225896</v>
      </c>
      <c r="H26" s="291">
        <v>221383</v>
      </c>
      <c r="I26" s="291">
        <v>209261.000020926</v>
      </c>
      <c r="J26" s="291">
        <v>237249</v>
      </c>
      <c r="K26" s="291">
        <v>239588</v>
      </c>
      <c r="L26" s="291">
        <v>283125</v>
      </c>
      <c r="M26" s="235">
        <v>283320</v>
      </c>
      <c r="N26" s="24"/>
    </row>
    <row r="27" spans="1:14" ht="21" x14ac:dyDescent="0.25">
      <c r="A27" s="301" t="s">
        <v>217</v>
      </c>
      <c r="B27" s="302" t="s">
        <v>190</v>
      </c>
      <c r="C27" s="291">
        <v>56051</v>
      </c>
      <c r="D27" s="291">
        <v>48253</v>
      </c>
      <c r="E27" s="291">
        <v>42191</v>
      </c>
      <c r="F27" s="291">
        <v>44205</v>
      </c>
      <c r="G27" s="291">
        <v>57498</v>
      </c>
      <c r="H27" s="291">
        <v>68873</v>
      </c>
      <c r="I27" s="291">
        <v>67931.000006793198</v>
      </c>
      <c r="J27" s="291">
        <v>65019</v>
      </c>
      <c r="K27" s="291">
        <v>73367</v>
      </c>
      <c r="L27" s="291">
        <v>73706</v>
      </c>
      <c r="M27" s="235">
        <v>79851</v>
      </c>
      <c r="N27" s="24"/>
    </row>
    <row r="28" spans="1:14" ht="21" x14ac:dyDescent="0.25">
      <c r="A28" s="301" t="s">
        <v>218</v>
      </c>
      <c r="B28" s="302" t="s">
        <v>190</v>
      </c>
      <c r="C28" s="291">
        <v>97850</v>
      </c>
      <c r="D28" s="291">
        <v>85792</v>
      </c>
      <c r="E28" s="291">
        <v>73303</v>
      </c>
      <c r="F28" s="291">
        <v>165958</v>
      </c>
      <c r="G28" s="291">
        <v>168398</v>
      </c>
      <c r="H28" s="291">
        <v>152510</v>
      </c>
      <c r="I28" s="291">
        <v>141329.00001413299</v>
      </c>
      <c r="J28" s="291">
        <v>172229</v>
      </c>
      <c r="K28" s="291">
        <v>166220</v>
      </c>
      <c r="L28" s="291">
        <v>209419</v>
      </c>
      <c r="M28" s="235">
        <v>203468</v>
      </c>
      <c r="N28" s="24"/>
    </row>
    <row r="29" spans="1:14" ht="21" x14ac:dyDescent="0.25">
      <c r="A29" s="305" t="s">
        <v>219</v>
      </c>
      <c r="B29" s="306" t="s">
        <v>190</v>
      </c>
      <c r="C29" s="307">
        <v>114418</v>
      </c>
      <c r="D29" s="307">
        <v>88657</v>
      </c>
      <c r="E29" s="307">
        <v>81716</v>
      </c>
      <c r="F29" s="307">
        <v>107259</v>
      </c>
      <c r="G29" s="307">
        <v>131010</v>
      </c>
      <c r="H29" s="307">
        <v>189454</v>
      </c>
      <c r="I29" s="307">
        <v>189317.00001893201</v>
      </c>
      <c r="J29" s="307">
        <v>195330</v>
      </c>
      <c r="K29" s="307">
        <v>198421</v>
      </c>
      <c r="L29" s="307">
        <v>221735</v>
      </c>
      <c r="M29" s="308">
        <v>255499</v>
      </c>
      <c r="N29" s="24"/>
    </row>
    <row r="30" spans="1:14" ht="10.5" customHeight="1" x14ac:dyDescent="0.25">
      <c r="A30" s="239" t="s">
        <v>220</v>
      </c>
      <c r="B30" s="292"/>
      <c r="C30" s="293"/>
      <c r="D30" s="293"/>
      <c r="E30" s="293"/>
      <c r="F30" s="293"/>
      <c r="G30" s="293"/>
      <c r="H30" s="293"/>
      <c r="I30" s="293"/>
      <c r="J30" s="293"/>
      <c r="K30" s="293"/>
      <c r="L30" s="293"/>
      <c r="M30" s="294"/>
      <c r="N30" s="24"/>
    </row>
    <row r="31" spans="1:14" ht="10.5" customHeight="1" x14ac:dyDescent="0.25">
      <c r="A31" s="239" t="s">
        <v>1343</v>
      </c>
      <c r="B31" s="24"/>
      <c r="C31" s="233"/>
      <c r="D31" s="233"/>
      <c r="E31" s="233"/>
      <c r="F31" s="233"/>
      <c r="G31" s="233"/>
      <c r="H31" s="233"/>
      <c r="I31" s="233"/>
      <c r="J31" s="233"/>
      <c r="K31" s="233"/>
      <c r="L31" s="233"/>
      <c r="M31" s="234"/>
      <c r="N31" s="24"/>
    </row>
    <row r="32" spans="1:14" ht="10.5" customHeight="1" x14ac:dyDescent="0.25">
      <c r="A32" s="246" t="s">
        <v>1413</v>
      </c>
      <c r="B32" s="24"/>
      <c r="C32" s="233"/>
      <c r="D32" s="233"/>
      <c r="E32" s="233"/>
      <c r="F32" s="233"/>
      <c r="G32" s="233"/>
      <c r="H32" s="233"/>
      <c r="I32" s="233"/>
      <c r="J32" s="233"/>
      <c r="K32" s="233"/>
      <c r="L32" s="233"/>
      <c r="M32" s="234"/>
      <c r="N32" s="24"/>
    </row>
    <row r="33" spans="1:14" ht="10.5" customHeight="1" x14ac:dyDescent="0.25">
      <c r="A33" s="246" t="s">
        <v>1414</v>
      </c>
      <c r="B33" s="24"/>
      <c r="C33" s="233"/>
      <c r="D33" s="233"/>
      <c r="E33" s="233"/>
      <c r="F33" s="233"/>
      <c r="G33" s="233"/>
      <c r="H33" s="233"/>
      <c r="I33" s="233"/>
      <c r="J33" s="233"/>
      <c r="K33" s="233"/>
      <c r="L33" s="233"/>
      <c r="M33" s="234"/>
      <c r="N33" s="24"/>
    </row>
    <row r="34" spans="1:14" ht="10.5" customHeight="1" x14ac:dyDescent="0.25">
      <c r="A34" s="239" t="s">
        <v>1344</v>
      </c>
      <c r="B34" s="24"/>
      <c r="C34" s="233"/>
      <c r="D34" s="233"/>
      <c r="E34" s="233"/>
      <c r="F34" s="233"/>
      <c r="G34" s="233"/>
      <c r="H34" s="233"/>
      <c r="I34" s="233"/>
      <c r="J34" s="233"/>
      <c r="K34" s="233"/>
      <c r="L34" s="233"/>
      <c r="M34" s="234"/>
      <c r="N34" s="24"/>
    </row>
    <row r="35" spans="1:14" ht="10.5" customHeight="1" x14ac:dyDescent="0.25">
      <c r="A35" s="239" t="s">
        <v>1345</v>
      </c>
      <c r="B35" s="24"/>
      <c r="C35" s="233"/>
      <c r="D35" s="233"/>
      <c r="E35" s="233"/>
      <c r="F35" s="233"/>
      <c r="G35" s="233"/>
      <c r="H35" s="233"/>
      <c r="I35" s="233"/>
      <c r="J35" s="233"/>
      <c r="K35" s="233"/>
      <c r="L35" s="233"/>
      <c r="M35" s="234"/>
      <c r="N35" s="24"/>
    </row>
    <row r="36" spans="1:14" ht="10.5" customHeight="1" x14ac:dyDescent="0.25">
      <c r="A36" s="239" t="s">
        <v>221</v>
      </c>
      <c r="B36" s="24"/>
      <c r="C36" s="233"/>
      <c r="D36" s="233"/>
      <c r="E36" s="233"/>
      <c r="F36" s="233"/>
      <c r="G36" s="233"/>
      <c r="H36" s="233"/>
      <c r="I36" s="233"/>
      <c r="J36" s="233"/>
      <c r="K36" s="233"/>
      <c r="L36" s="233"/>
      <c r="M36" s="234"/>
      <c r="N36" s="24"/>
    </row>
    <row r="37" spans="1:14" ht="10.5" customHeight="1" x14ac:dyDescent="0.25">
      <c r="A37" s="239" t="s">
        <v>222</v>
      </c>
      <c r="B37" s="24"/>
      <c r="C37" s="233"/>
      <c r="D37" s="233"/>
      <c r="E37" s="233"/>
      <c r="F37" s="233"/>
      <c r="G37" s="233"/>
      <c r="H37" s="233"/>
      <c r="I37" s="233"/>
      <c r="J37" s="233"/>
      <c r="K37" s="233"/>
      <c r="M37" s="234"/>
      <c r="N37" s="24"/>
    </row>
    <row r="38" spans="1:14" ht="10.5" customHeight="1" x14ac:dyDescent="0.25">
      <c r="A38" s="239" t="s">
        <v>223</v>
      </c>
      <c r="B38" s="24"/>
      <c r="C38" s="233"/>
      <c r="D38" s="233"/>
      <c r="E38" s="233"/>
      <c r="F38" s="233"/>
      <c r="G38" s="233"/>
      <c r="H38" s="233"/>
      <c r="I38" s="233"/>
      <c r="J38" s="233"/>
      <c r="K38" s="233"/>
      <c r="L38" s="233"/>
      <c r="M38" s="234"/>
      <c r="N38" s="24"/>
    </row>
    <row r="39" spans="1:14" ht="10.5" customHeight="1" x14ac:dyDescent="0.25">
      <c r="A39" s="239" t="s">
        <v>224</v>
      </c>
      <c r="B39" s="24"/>
      <c r="C39" s="233"/>
      <c r="D39" s="233"/>
      <c r="E39" s="233"/>
      <c r="F39" s="233"/>
      <c r="G39" s="233"/>
      <c r="H39" s="233"/>
      <c r="I39" s="233"/>
      <c r="J39" s="233"/>
      <c r="K39" s="233"/>
      <c r="L39" s="233"/>
      <c r="M39" s="234"/>
      <c r="N39" s="24"/>
    </row>
    <row r="40" spans="1:14" ht="10.5" customHeight="1" x14ac:dyDescent="0.25">
      <c r="A40" s="239" t="s">
        <v>225</v>
      </c>
      <c r="B40" s="24"/>
      <c r="C40" s="233"/>
      <c r="D40" s="233"/>
      <c r="E40" s="233"/>
      <c r="F40" s="233"/>
      <c r="G40" s="233"/>
      <c r="H40" s="233"/>
      <c r="I40" s="233"/>
      <c r="J40" s="233"/>
      <c r="K40" s="233"/>
      <c r="L40" s="233"/>
      <c r="M40" s="234"/>
      <c r="N40" s="24"/>
    </row>
    <row r="41" spans="1:14" ht="10.5" customHeight="1" x14ac:dyDescent="0.25">
      <c r="A41" s="239" t="s">
        <v>1346</v>
      </c>
      <c r="B41" s="24"/>
      <c r="C41" s="233"/>
      <c r="D41" s="233"/>
      <c r="E41" s="233"/>
      <c r="F41" s="233"/>
      <c r="G41" s="233"/>
      <c r="H41" s="233"/>
      <c r="I41" s="233"/>
      <c r="J41" s="233"/>
      <c r="K41" s="233"/>
      <c r="L41" s="233"/>
      <c r="M41" s="234"/>
      <c r="N41" s="24"/>
    </row>
    <row r="42" spans="1:14" ht="10.5" customHeight="1" x14ac:dyDescent="0.25">
      <c r="A42" s="239" t="s">
        <v>1347</v>
      </c>
      <c r="B42" s="24"/>
      <c r="C42" s="233"/>
      <c r="D42" s="233"/>
      <c r="E42" s="233"/>
      <c r="F42" s="233"/>
      <c r="G42" s="233"/>
      <c r="H42" s="233"/>
      <c r="I42" s="233"/>
      <c r="J42" s="233"/>
      <c r="K42" s="233"/>
      <c r="L42" s="233"/>
      <c r="M42" s="234"/>
      <c r="N42" s="24"/>
    </row>
    <row r="43" spans="1:14" ht="10.5" customHeight="1" x14ac:dyDescent="0.25">
      <c r="A43" s="239" t="s">
        <v>1348</v>
      </c>
      <c r="B43" s="24"/>
      <c r="C43" s="233"/>
      <c r="D43" s="233"/>
      <c r="E43" s="233"/>
      <c r="F43" s="233"/>
      <c r="G43" s="233"/>
      <c r="H43" s="233"/>
      <c r="I43" s="233"/>
      <c r="J43" s="233"/>
      <c r="K43" s="233"/>
      <c r="L43" s="233"/>
      <c r="M43" s="234"/>
      <c r="N43" s="24"/>
    </row>
    <row r="44" spans="1:14" ht="10.5" customHeight="1" x14ac:dyDescent="0.25">
      <c r="A44" s="239" t="s">
        <v>226</v>
      </c>
      <c r="B44" s="24"/>
      <c r="C44" s="233"/>
      <c r="D44" s="233"/>
      <c r="E44" s="233"/>
      <c r="F44" s="233"/>
      <c r="G44" s="233"/>
      <c r="H44" s="233"/>
      <c r="I44" s="233"/>
      <c r="J44" s="233"/>
      <c r="K44" s="233"/>
      <c r="L44" s="233"/>
      <c r="M44" s="234"/>
      <c r="N44" s="24"/>
    </row>
    <row r="45" spans="1:14" ht="21" x14ac:dyDescent="0.25">
      <c r="A45" s="296" t="s">
        <v>227</v>
      </c>
      <c r="B45" s="297"/>
      <c r="C45" s="298" t="s">
        <v>38</v>
      </c>
      <c r="D45" s="298" t="s">
        <v>39</v>
      </c>
      <c r="E45" s="298" t="s">
        <v>40</v>
      </c>
      <c r="F45" s="298" t="s">
        <v>41</v>
      </c>
      <c r="G45" s="298" t="s">
        <v>42</v>
      </c>
      <c r="H45" s="298" t="s">
        <v>43</v>
      </c>
      <c r="I45" s="298" t="s">
        <v>44</v>
      </c>
      <c r="J45" s="298" t="s">
        <v>45</v>
      </c>
      <c r="K45" s="298" t="s">
        <v>129</v>
      </c>
      <c r="L45" s="298" t="s">
        <v>160</v>
      </c>
      <c r="M45" s="299" t="s">
        <v>1338</v>
      </c>
      <c r="N45" s="24"/>
    </row>
    <row r="46" spans="1:14" ht="21" x14ac:dyDescent="0.25">
      <c r="A46" s="300" t="s">
        <v>228</v>
      </c>
      <c r="B46" s="24"/>
      <c r="C46" s="233"/>
      <c r="D46" s="233"/>
      <c r="E46" s="233"/>
      <c r="F46" s="233"/>
      <c r="G46" s="233"/>
      <c r="H46" s="233"/>
      <c r="I46" s="233"/>
      <c r="J46" s="233"/>
      <c r="K46" s="233"/>
      <c r="L46" s="233"/>
      <c r="M46" s="236"/>
      <c r="N46" s="24"/>
    </row>
    <row r="47" spans="1:14" ht="21" x14ac:dyDescent="0.25">
      <c r="A47" s="301" t="s">
        <v>229</v>
      </c>
      <c r="B47" s="302" t="s">
        <v>46</v>
      </c>
      <c r="C47" s="311">
        <v>11.1</v>
      </c>
      <c r="D47" s="311">
        <v>8.1999999999999993</v>
      </c>
      <c r="E47" s="311">
        <v>6</v>
      </c>
      <c r="F47" s="311">
        <v>5</v>
      </c>
      <c r="G47" s="311">
        <v>6.1</v>
      </c>
      <c r="H47" s="311">
        <v>8.1999999999999993</v>
      </c>
      <c r="I47" s="311">
        <v>6.2346648901402801</v>
      </c>
      <c r="J47" s="311">
        <v>2.6</v>
      </c>
      <c r="K47" s="311">
        <v>8.3000000000000007</v>
      </c>
      <c r="L47" s="311">
        <v>7.8</v>
      </c>
      <c r="M47" s="312">
        <v>8.6</v>
      </c>
      <c r="N47" s="24"/>
    </row>
    <row r="48" spans="1:14" ht="21" x14ac:dyDescent="0.25">
      <c r="A48" s="301" t="s">
        <v>230</v>
      </c>
      <c r="B48" s="302" t="s">
        <v>46</v>
      </c>
      <c r="C48" s="311">
        <v>10.199999999999999</v>
      </c>
      <c r="D48" s="311">
        <v>8.1</v>
      </c>
      <c r="E48" s="311">
        <v>5.9</v>
      </c>
      <c r="F48" s="311">
        <v>4.5999999999999996</v>
      </c>
      <c r="G48" s="311">
        <v>6.3</v>
      </c>
      <c r="H48" s="311">
        <v>9.4</v>
      </c>
      <c r="I48" s="311">
        <v>7.1349112574790103</v>
      </c>
      <c r="J48" s="311">
        <v>3.3</v>
      </c>
      <c r="K48" s="311">
        <v>10.9</v>
      </c>
      <c r="L48" s="311">
        <v>9.17</v>
      </c>
      <c r="M48" s="312">
        <v>10.073476753704622</v>
      </c>
      <c r="N48" s="24"/>
    </row>
    <row r="49" spans="1:14" ht="21" x14ac:dyDescent="0.25">
      <c r="A49" s="301" t="s">
        <v>231</v>
      </c>
      <c r="B49" s="302" t="s">
        <v>46</v>
      </c>
      <c r="C49" s="311">
        <v>6.4</v>
      </c>
      <c r="D49" s="311">
        <v>5.2</v>
      </c>
      <c r="E49" s="311">
        <v>2.9</v>
      </c>
      <c r="F49" s="311">
        <v>2.4</v>
      </c>
      <c r="G49" s="311">
        <v>3.1</v>
      </c>
      <c r="H49" s="311">
        <v>5.9</v>
      </c>
      <c r="I49" s="311">
        <v>8.1968047664538197</v>
      </c>
      <c r="J49" s="311">
        <v>2.5</v>
      </c>
      <c r="K49" s="311">
        <v>6.4</v>
      </c>
      <c r="L49" s="311">
        <v>6.5</v>
      </c>
      <c r="M49" s="312">
        <v>7.5235605343441518</v>
      </c>
      <c r="N49" s="24"/>
    </row>
    <row r="50" spans="1:14" ht="21" x14ac:dyDescent="0.25">
      <c r="A50" s="300" t="s">
        <v>232</v>
      </c>
      <c r="B50" s="24"/>
      <c r="C50" s="233"/>
      <c r="D50" s="233"/>
      <c r="E50" s="233"/>
      <c r="F50" s="233"/>
      <c r="G50" s="233"/>
      <c r="H50" s="233"/>
      <c r="I50" s="233"/>
      <c r="J50" s="233"/>
      <c r="K50" s="233"/>
      <c r="L50" s="233"/>
      <c r="M50" s="236"/>
      <c r="N50" s="24"/>
    </row>
    <row r="51" spans="1:14" ht="21" x14ac:dyDescent="0.25">
      <c r="A51" s="301" t="s">
        <v>233</v>
      </c>
      <c r="B51" s="302" t="s">
        <v>46</v>
      </c>
      <c r="C51" s="311">
        <v>4.5999999999999996</v>
      </c>
      <c r="D51" s="311">
        <v>3.3</v>
      </c>
      <c r="E51" s="311">
        <v>2</v>
      </c>
      <c r="F51" s="311">
        <v>1.7</v>
      </c>
      <c r="G51" s="311">
        <v>2</v>
      </c>
      <c r="H51" s="311">
        <v>3.6</v>
      </c>
      <c r="I51" s="311">
        <v>5.3</v>
      </c>
      <c r="J51" s="311">
        <v>2.1</v>
      </c>
      <c r="K51" s="311">
        <v>4.5999999999999996</v>
      </c>
      <c r="L51" s="311">
        <v>4.2</v>
      </c>
      <c r="M51" s="312">
        <v>4.6842269082924837</v>
      </c>
      <c r="N51" s="24"/>
    </row>
    <row r="52" spans="1:14" ht="21" x14ac:dyDescent="0.25">
      <c r="A52" s="301" t="s">
        <v>234</v>
      </c>
      <c r="B52" s="302" t="s">
        <v>46</v>
      </c>
      <c r="C52" s="311">
        <v>9.4</v>
      </c>
      <c r="D52" s="311">
        <v>6.6</v>
      </c>
      <c r="E52" s="311">
        <v>3.8</v>
      </c>
      <c r="F52" s="311">
        <v>3.4</v>
      </c>
      <c r="G52" s="311">
        <v>4.2</v>
      </c>
      <c r="H52" s="311">
        <v>7.8</v>
      </c>
      <c r="I52" s="311">
        <v>11</v>
      </c>
      <c r="J52" s="311">
        <v>4.3</v>
      </c>
      <c r="K52" s="311">
        <v>8.9</v>
      </c>
      <c r="L52" s="311">
        <v>8.1999999999999993</v>
      </c>
      <c r="M52" s="312">
        <v>8.6999999999999993</v>
      </c>
      <c r="N52" s="24"/>
    </row>
    <row r="53" spans="1:14" ht="21" x14ac:dyDescent="0.25">
      <c r="A53" s="301" t="s">
        <v>235</v>
      </c>
      <c r="B53" s="302" t="s">
        <v>46</v>
      </c>
      <c r="C53" s="311" t="s">
        <v>0</v>
      </c>
      <c r="D53" s="311" t="s">
        <v>0</v>
      </c>
      <c r="E53" s="311" t="s">
        <v>0</v>
      </c>
      <c r="F53" s="311" t="s">
        <v>0</v>
      </c>
      <c r="G53" s="311" t="s">
        <v>0</v>
      </c>
      <c r="H53" s="311">
        <v>6.2</v>
      </c>
      <c r="I53" s="311">
        <v>7.1</v>
      </c>
      <c r="J53" s="311">
        <v>2.7</v>
      </c>
      <c r="K53" s="311">
        <v>7</v>
      </c>
      <c r="L53" s="311">
        <v>5.4</v>
      </c>
      <c r="M53" s="312">
        <v>5.8</v>
      </c>
      <c r="N53" s="24"/>
    </row>
    <row r="54" spans="1:14" ht="21" x14ac:dyDescent="0.25">
      <c r="A54" s="301" t="s">
        <v>236</v>
      </c>
      <c r="B54" s="302" t="s">
        <v>237</v>
      </c>
      <c r="C54" s="313">
        <v>0.72</v>
      </c>
      <c r="D54" s="313">
        <v>0.64</v>
      </c>
      <c r="E54" s="313">
        <v>0.69</v>
      </c>
      <c r="F54" s="313">
        <v>0.7</v>
      </c>
      <c r="G54" s="313">
        <v>0.66</v>
      </c>
      <c r="H54" s="313">
        <v>0.61</v>
      </c>
      <c r="I54" s="313">
        <v>0.65</v>
      </c>
      <c r="J54" s="313">
        <v>0.84</v>
      </c>
      <c r="K54" s="313">
        <v>0.72</v>
      </c>
      <c r="L54" s="313">
        <v>0.67</v>
      </c>
      <c r="M54" s="314">
        <v>0.62260772501391459</v>
      </c>
      <c r="N54" s="24"/>
    </row>
    <row r="55" spans="1:14" ht="21" x14ac:dyDescent="0.25">
      <c r="A55" s="300" t="s">
        <v>238</v>
      </c>
      <c r="B55" s="24"/>
      <c r="C55" s="233"/>
      <c r="D55" s="233"/>
      <c r="E55" s="233"/>
      <c r="F55" s="233"/>
      <c r="G55" s="233"/>
      <c r="H55" s="233"/>
      <c r="I55" s="233"/>
      <c r="J55" s="233"/>
      <c r="K55" s="233"/>
      <c r="L55" s="233"/>
      <c r="M55" s="236"/>
      <c r="N55" s="24"/>
    </row>
    <row r="56" spans="1:14" ht="21" x14ac:dyDescent="0.25">
      <c r="A56" s="301" t="s">
        <v>239</v>
      </c>
      <c r="B56" s="302" t="s">
        <v>46</v>
      </c>
      <c r="C56" s="311">
        <v>49.5</v>
      </c>
      <c r="D56" s="311">
        <v>51</v>
      </c>
      <c r="E56" s="311">
        <v>52.7</v>
      </c>
      <c r="F56" s="311">
        <v>49.5</v>
      </c>
      <c r="G56" s="311">
        <v>48.9</v>
      </c>
      <c r="H56" s="311">
        <v>50.549100939951799</v>
      </c>
      <c r="I56" s="311">
        <v>52.5</v>
      </c>
      <c r="J56" s="311">
        <v>52.5</v>
      </c>
      <c r="K56" s="311">
        <v>55.9</v>
      </c>
      <c r="L56" s="311">
        <v>55.5</v>
      </c>
      <c r="M56" s="312">
        <v>57</v>
      </c>
      <c r="N56" s="24"/>
    </row>
    <row r="57" spans="1:14" ht="21" x14ac:dyDescent="0.25">
      <c r="A57" s="301" t="s">
        <v>240</v>
      </c>
      <c r="B57" s="302" t="s">
        <v>46</v>
      </c>
      <c r="C57" s="311">
        <v>49.5</v>
      </c>
      <c r="D57" s="311">
        <v>51</v>
      </c>
      <c r="E57" s="311">
        <v>52.7</v>
      </c>
      <c r="F57" s="311">
        <v>49.5</v>
      </c>
      <c r="G57" s="311">
        <v>46.6</v>
      </c>
      <c r="H57" s="311">
        <v>46.766719220917103</v>
      </c>
      <c r="I57" s="311">
        <v>49.1</v>
      </c>
      <c r="J57" s="311">
        <v>49.3</v>
      </c>
      <c r="K57" s="311">
        <v>52.9</v>
      </c>
      <c r="L57" s="311">
        <v>52.8</v>
      </c>
      <c r="M57" s="312">
        <v>54.4</v>
      </c>
      <c r="N57" s="24"/>
    </row>
    <row r="58" spans="1:14" ht="21" x14ac:dyDescent="0.25">
      <c r="A58" s="301" t="s">
        <v>1432</v>
      </c>
      <c r="B58" s="302" t="s">
        <v>241</v>
      </c>
      <c r="C58" s="313">
        <v>0.63</v>
      </c>
      <c r="D58" s="313">
        <v>0.56000000000000005</v>
      </c>
      <c r="E58" s="313">
        <v>0.5</v>
      </c>
      <c r="F58" s="313">
        <v>0.64</v>
      </c>
      <c r="G58" s="313">
        <v>0.67</v>
      </c>
      <c r="H58" s="313">
        <v>0.6</v>
      </c>
      <c r="I58" s="313">
        <v>0.54</v>
      </c>
      <c r="J58" s="313">
        <v>0.6</v>
      </c>
      <c r="K58" s="313">
        <v>0.51</v>
      </c>
      <c r="L58" s="313">
        <v>0.5</v>
      </c>
      <c r="M58" s="314">
        <v>0.45</v>
      </c>
      <c r="N58" s="24"/>
    </row>
    <row r="59" spans="1:14" ht="21" x14ac:dyDescent="0.25">
      <c r="A59" s="301" t="s">
        <v>1433</v>
      </c>
      <c r="B59" s="302" t="s">
        <v>241</v>
      </c>
      <c r="C59" s="313">
        <v>0.63</v>
      </c>
      <c r="D59" s="313">
        <v>0.56000000000000005</v>
      </c>
      <c r="E59" s="313">
        <v>0.5</v>
      </c>
      <c r="F59" s="313">
        <v>0.64</v>
      </c>
      <c r="G59" s="313">
        <v>0.76</v>
      </c>
      <c r="H59" s="313">
        <v>0.73</v>
      </c>
      <c r="I59" s="313">
        <v>0.64</v>
      </c>
      <c r="J59" s="313">
        <v>0.71</v>
      </c>
      <c r="K59" s="313">
        <v>0.59</v>
      </c>
      <c r="L59" s="313">
        <v>0.57999999999999996</v>
      </c>
      <c r="M59" s="314">
        <v>0.52</v>
      </c>
      <c r="N59" s="24"/>
    </row>
    <row r="60" spans="1:14" ht="21" x14ac:dyDescent="0.25">
      <c r="A60" s="301" t="s">
        <v>1434</v>
      </c>
      <c r="B60" s="302" t="s">
        <v>241</v>
      </c>
      <c r="C60" s="313">
        <v>2.48</v>
      </c>
      <c r="D60" s="313">
        <v>2.87</v>
      </c>
      <c r="E60" s="313">
        <v>3.01</v>
      </c>
      <c r="F60" s="313">
        <v>4.05</v>
      </c>
      <c r="G60" s="313">
        <v>4.17</v>
      </c>
      <c r="H60" s="313">
        <v>3.45</v>
      </c>
      <c r="I60" s="313">
        <v>3.76</v>
      </c>
      <c r="J60" s="313">
        <v>5.0919999999999996</v>
      </c>
      <c r="K60" s="313">
        <v>2.86</v>
      </c>
      <c r="L60" s="313">
        <v>3.15</v>
      </c>
      <c r="M60" s="314">
        <v>2.8175250908241409</v>
      </c>
      <c r="N60" s="24"/>
    </row>
    <row r="61" spans="1:14" ht="21" x14ac:dyDescent="0.25">
      <c r="A61" s="301" t="s">
        <v>1435</v>
      </c>
      <c r="B61" s="302" t="s">
        <v>241</v>
      </c>
      <c r="C61" s="313">
        <v>28.17</v>
      </c>
      <c r="D61" s="313">
        <v>15.48</v>
      </c>
      <c r="E61" s="313">
        <v>17.75</v>
      </c>
      <c r="F61" s="313">
        <v>6.43</v>
      </c>
      <c r="G61" s="313">
        <v>15</v>
      </c>
      <c r="H61" s="313">
        <v>19.82</v>
      </c>
      <c r="I61" s="313">
        <v>13.98</v>
      </c>
      <c r="J61" s="313">
        <v>2.5499999999999998</v>
      </c>
      <c r="K61" s="313">
        <v>21.65</v>
      </c>
      <c r="L61" s="313">
        <v>18.5</v>
      </c>
      <c r="M61" s="314">
        <v>24.725346491546333</v>
      </c>
      <c r="N61" s="24"/>
    </row>
    <row r="62" spans="1:14" ht="21" x14ac:dyDescent="0.25">
      <c r="A62" s="301" t="s">
        <v>242</v>
      </c>
      <c r="B62" s="302" t="s">
        <v>243</v>
      </c>
      <c r="C62" s="313">
        <v>202.64</v>
      </c>
      <c r="D62" s="313">
        <v>147.29</v>
      </c>
      <c r="E62" s="313">
        <v>90.71</v>
      </c>
      <c r="F62" s="313">
        <v>80.8</v>
      </c>
      <c r="G62" s="313">
        <v>100.5</v>
      </c>
      <c r="H62" s="313">
        <v>194.48</v>
      </c>
      <c r="I62" s="313">
        <v>313.69</v>
      </c>
      <c r="J62" s="313">
        <v>137.38999999999999</v>
      </c>
      <c r="K62" s="313">
        <v>320.60000000000002</v>
      </c>
      <c r="L62" s="313">
        <v>333.31</v>
      </c>
      <c r="M62" s="314">
        <v>391.15</v>
      </c>
      <c r="N62" s="24"/>
    </row>
    <row r="63" spans="1:14" ht="21" x14ac:dyDescent="0.25">
      <c r="A63" s="301" t="s">
        <v>244</v>
      </c>
      <c r="B63" s="302" t="s">
        <v>243</v>
      </c>
      <c r="C63" s="313">
        <v>2179.23</v>
      </c>
      <c r="D63" s="313">
        <v>2312.6799999999998</v>
      </c>
      <c r="E63" s="313">
        <v>2403.6799999999998</v>
      </c>
      <c r="F63" s="313">
        <v>2415.37</v>
      </c>
      <c r="G63" s="313">
        <v>2399.06</v>
      </c>
      <c r="H63" s="313">
        <v>2602.1799999999998</v>
      </c>
      <c r="I63" s="313">
        <v>3059.4</v>
      </c>
      <c r="J63" s="313">
        <v>3347.34</v>
      </c>
      <c r="K63" s="313">
        <v>3857.5</v>
      </c>
      <c r="L63" s="313">
        <v>4254.1000000000004</v>
      </c>
      <c r="M63" s="314">
        <v>4705</v>
      </c>
      <c r="N63" s="24"/>
    </row>
    <row r="64" spans="1:14" ht="21" x14ac:dyDescent="0.25">
      <c r="A64" s="301" t="s">
        <v>245</v>
      </c>
      <c r="B64" s="302" t="s">
        <v>243</v>
      </c>
      <c r="C64" s="311">
        <v>677.25</v>
      </c>
      <c r="D64" s="311">
        <v>357.71</v>
      </c>
      <c r="E64" s="311">
        <v>405.72</v>
      </c>
      <c r="F64" s="311">
        <v>156.59</v>
      </c>
      <c r="G64" s="311">
        <v>439.86</v>
      </c>
      <c r="H64" s="311">
        <v>528.65</v>
      </c>
      <c r="I64" s="311">
        <v>349.59</v>
      </c>
      <c r="J64" s="311">
        <v>80.8</v>
      </c>
      <c r="K64" s="311">
        <v>755.4</v>
      </c>
      <c r="L64" s="311">
        <v>703.4</v>
      </c>
      <c r="M64" s="312">
        <v>872.535024218839</v>
      </c>
      <c r="N64" s="24"/>
    </row>
    <row r="65" spans="1:14" ht="21" x14ac:dyDescent="0.25">
      <c r="A65" s="301" t="s">
        <v>1436</v>
      </c>
      <c r="B65" s="302" t="s">
        <v>241</v>
      </c>
      <c r="C65" s="313">
        <v>10.67</v>
      </c>
      <c r="D65" s="313">
        <v>14.36</v>
      </c>
      <c r="E65" s="313">
        <v>23.15</v>
      </c>
      <c r="F65" s="313">
        <v>27.03</v>
      </c>
      <c r="G65" s="313">
        <v>20.260000000000002</v>
      </c>
      <c r="H65" s="313">
        <v>11.09</v>
      </c>
      <c r="I65" s="313">
        <v>6.67</v>
      </c>
      <c r="J65" s="313">
        <v>15.874000000000001</v>
      </c>
      <c r="K65" s="313">
        <v>10.58</v>
      </c>
      <c r="L65" s="313">
        <v>10.15</v>
      </c>
      <c r="M65" s="314">
        <v>16.309999999999999</v>
      </c>
      <c r="N65" s="24"/>
    </row>
    <row r="66" spans="1:14" ht="21" x14ac:dyDescent="0.25">
      <c r="A66" s="301" t="s">
        <v>1437</v>
      </c>
      <c r="B66" s="302" t="s">
        <v>241</v>
      </c>
      <c r="C66" s="313">
        <v>0.99</v>
      </c>
      <c r="D66" s="313">
        <v>0.91</v>
      </c>
      <c r="E66" s="313">
        <v>0.87</v>
      </c>
      <c r="F66" s="313">
        <v>0.9</v>
      </c>
      <c r="G66" s="313">
        <v>0.85</v>
      </c>
      <c r="H66" s="313">
        <v>0.83</v>
      </c>
      <c r="I66" s="313">
        <v>0.68</v>
      </c>
      <c r="J66" s="313">
        <v>0.65200000000000002</v>
      </c>
      <c r="K66" s="313">
        <v>0.88</v>
      </c>
      <c r="L66" s="313">
        <v>0.8</v>
      </c>
      <c r="M66" s="314">
        <v>1.3562167906482465</v>
      </c>
      <c r="N66" s="24"/>
    </row>
    <row r="67" spans="1:14" ht="21" x14ac:dyDescent="0.25">
      <c r="A67" s="301" t="s">
        <v>1438</v>
      </c>
      <c r="B67" s="302" t="s">
        <v>241</v>
      </c>
      <c r="C67" s="311">
        <v>3.19</v>
      </c>
      <c r="D67" s="311">
        <v>5.91</v>
      </c>
      <c r="E67" s="311">
        <v>5.17</v>
      </c>
      <c r="F67" s="311">
        <v>13.95</v>
      </c>
      <c r="G67" s="311">
        <v>4.63</v>
      </c>
      <c r="H67" s="311">
        <v>4.08</v>
      </c>
      <c r="I67" s="311">
        <v>5.98</v>
      </c>
      <c r="J67" s="311">
        <v>26.99</v>
      </c>
      <c r="K67" s="311">
        <v>4.5</v>
      </c>
      <c r="L67" s="311">
        <v>4.8099999999999996</v>
      </c>
      <c r="M67" s="312">
        <v>7.3131734805863706</v>
      </c>
      <c r="N67" s="24"/>
    </row>
    <row r="68" spans="1:14" x14ac:dyDescent="0.25">
      <c r="A68" s="303"/>
      <c r="B68" s="23"/>
      <c r="C68" s="232" t="s">
        <v>38</v>
      </c>
      <c r="D68" s="232" t="s">
        <v>39</v>
      </c>
      <c r="E68" s="232" t="s">
        <v>40</v>
      </c>
      <c r="F68" s="232" t="s">
        <v>41</v>
      </c>
      <c r="G68" s="232" t="s">
        <v>42</v>
      </c>
      <c r="H68" s="232" t="s">
        <v>43</v>
      </c>
      <c r="I68" s="232" t="s">
        <v>44</v>
      </c>
      <c r="J68" s="232" t="s">
        <v>45</v>
      </c>
      <c r="K68" s="232" t="s">
        <v>129</v>
      </c>
      <c r="L68" s="232" t="s">
        <v>160</v>
      </c>
      <c r="M68" s="304" t="s">
        <v>1327</v>
      </c>
      <c r="N68" s="24"/>
    </row>
    <row r="69" spans="1:14" ht="21" x14ac:dyDescent="0.25">
      <c r="A69" s="301" t="s">
        <v>1511</v>
      </c>
      <c r="B69" s="302" t="s">
        <v>190</v>
      </c>
      <c r="C69" s="291">
        <v>228883</v>
      </c>
      <c r="D69" s="291">
        <v>188403</v>
      </c>
      <c r="E69" s="291">
        <v>167100</v>
      </c>
      <c r="F69" s="291">
        <v>159916</v>
      </c>
      <c r="G69" s="291">
        <v>180943</v>
      </c>
      <c r="H69" s="291">
        <v>227554</v>
      </c>
      <c r="I69" s="291">
        <v>220946.00002209499</v>
      </c>
      <c r="J69" s="291">
        <v>192754</v>
      </c>
      <c r="K69" s="291">
        <v>328101</v>
      </c>
      <c r="L69" s="291">
        <v>308934</v>
      </c>
      <c r="M69" s="235">
        <v>333887</v>
      </c>
      <c r="N69" s="24"/>
    </row>
    <row r="70" spans="1:14" ht="21" x14ac:dyDescent="0.25">
      <c r="A70" s="301" t="s">
        <v>1509</v>
      </c>
      <c r="B70" s="302" t="s">
        <v>190</v>
      </c>
      <c r="C70" s="291">
        <v>1286413</v>
      </c>
      <c r="D70" s="291">
        <v>1283406</v>
      </c>
      <c r="E70" s="291">
        <v>1235033</v>
      </c>
      <c r="F70" s="291">
        <v>1470535</v>
      </c>
      <c r="G70" s="291">
        <v>1483904</v>
      </c>
      <c r="H70" s="291">
        <v>1548130</v>
      </c>
      <c r="I70" s="291">
        <v>1578308</v>
      </c>
      <c r="J70" s="291">
        <v>1829117</v>
      </c>
      <c r="K70" s="291">
        <v>2275687</v>
      </c>
      <c r="L70" s="291">
        <v>2283587</v>
      </c>
      <c r="M70" s="235">
        <v>3379614</v>
      </c>
      <c r="N70" s="24"/>
    </row>
    <row r="71" spans="1:14" ht="21" x14ac:dyDescent="0.25">
      <c r="A71" s="301" t="s">
        <v>1510</v>
      </c>
      <c r="B71" s="302" t="s">
        <v>241</v>
      </c>
      <c r="C71" s="313">
        <v>5.62</v>
      </c>
      <c r="D71" s="313">
        <v>6.81</v>
      </c>
      <c r="E71" s="313">
        <v>7.39</v>
      </c>
      <c r="F71" s="313">
        <v>9.1999999999999993</v>
      </c>
      <c r="G71" s="313">
        <v>8.1999999999999993</v>
      </c>
      <c r="H71" s="313">
        <v>6.8</v>
      </c>
      <c r="I71" s="313">
        <v>7.29</v>
      </c>
      <c r="J71" s="313">
        <v>9.49</v>
      </c>
      <c r="K71" s="313">
        <v>6.94</v>
      </c>
      <c r="L71" s="313">
        <v>7.39</v>
      </c>
      <c r="M71" s="314">
        <v>10.119999999999999</v>
      </c>
      <c r="N71" s="24"/>
    </row>
    <row r="72" spans="1:14" ht="21" x14ac:dyDescent="0.25">
      <c r="A72" s="301" t="s">
        <v>246</v>
      </c>
      <c r="B72" s="302" t="s">
        <v>243</v>
      </c>
      <c r="C72" s="311">
        <v>50</v>
      </c>
      <c r="D72" s="311">
        <v>50</v>
      </c>
      <c r="E72" s="311">
        <v>50</v>
      </c>
      <c r="F72" s="311">
        <v>50</v>
      </c>
      <c r="G72" s="311">
        <v>50</v>
      </c>
      <c r="H72" s="311">
        <v>52.5</v>
      </c>
      <c r="I72" s="311">
        <v>57.5</v>
      </c>
      <c r="J72" s="311">
        <v>60</v>
      </c>
      <c r="K72" s="311">
        <v>82.5</v>
      </c>
      <c r="L72" s="311">
        <v>95</v>
      </c>
      <c r="M72" s="312">
        <v>120</v>
      </c>
      <c r="N72" s="24"/>
    </row>
    <row r="73" spans="1:14" ht="21" x14ac:dyDescent="0.25">
      <c r="A73" s="301" t="s">
        <v>1439</v>
      </c>
      <c r="B73" s="302" t="s">
        <v>46</v>
      </c>
      <c r="C73" s="311">
        <v>2.5</v>
      </c>
      <c r="D73" s="311">
        <v>2.4</v>
      </c>
      <c r="E73" s="311">
        <v>2.2999999999999998</v>
      </c>
      <c r="F73" s="311">
        <v>2.2000000000000002</v>
      </c>
      <c r="G73" s="311">
        <v>2.2000000000000002</v>
      </c>
      <c r="H73" s="311">
        <v>2.2000000000000002</v>
      </c>
      <c r="I73" s="311">
        <v>2.2000000000000002</v>
      </c>
      <c r="J73" s="311">
        <v>2.2000000000000002</v>
      </c>
      <c r="K73" s="311">
        <v>2.8</v>
      </c>
      <c r="L73" s="311" t="s">
        <v>0</v>
      </c>
      <c r="M73" s="312">
        <v>3.5</v>
      </c>
      <c r="N73" s="24"/>
    </row>
    <row r="74" spans="1:14" ht="21" x14ac:dyDescent="0.25">
      <c r="A74" s="301" t="s">
        <v>1440</v>
      </c>
      <c r="B74" s="302" t="s">
        <v>46</v>
      </c>
      <c r="C74" s="311">
        <v>24.7</v>
      </c>
      <c r="D74" s="311">
        <v>33.9</v>
      </c>
      <c r="E74" s="311">
        <v>55.1</v>
      </c>
      <c r="F74" s="311">
        <v>61.9</v>
      </c>
      <c r="G74" s="311">
        <v>49.8</v>
      </c>
      <c r="H74" s="311">
        <v>27</v>
      </c>
      <c r="I74" s="311">
        <v>18.3</v>
      </c>
      <c r="J74" s="311">
        <v>43.7</v>
      </c>
      <c r="K74" s="311">
        <v>25.7</v>
      </c>
      <c r="L74" s="311">
        <v>28.5</v>
      </c>
      <c r="M74" s="312">
        <v>30.7</v>
      </c>
      <c r="N74" s="24"/>
    </row>
    <row r="75" spans="1:14" ht="21" x14ac:dyDescent="0.25">
      <c r="A75" s="301" t="s">
        <v>1441</v>
      </c>
      <c r="B75" s="302" t="s">
        <v>46</v>
      </c>
      <c r="C75" s="311">
        <v>2.2999999999999998</v>
      </c>
      <c r="D75" s="311">
        <v>2.4</v>
      </c>
      <c r="E75" s="311">
        <v>2.4</v>
      </c>
      <c r="F75" s="311">
        <v>2.2999999999999998</v>
      </c>
      <c r="G75" s="311">
        <v>2.5</v>
      </c>
      <c r="H75" s="311">
        <v>2.4300000000000002</v>
      </c>
      <c r="I75" s="311">
        <v>2.8</v>
      </c>
      <c r="J75" s="311">
        <v>2.8</v>
      </c>
      <c r="K75" s="311">
        <v>2.4</v>
      </c>
      <c r="L75" s="311" t="s">
        <v>0</v>
      </c>
      <c r="M75" s="312">
        <v>1.8805829807240242</v>
      </c>
      <c r="N75" s="24"/>
    </row>
    <row r="76" spans="1:14" ht="21" x14ac:dyDescent="0.25">
      <c r="A76" s="305" t="s">
        <v>1442</v>
      </c>
      <c r="B76" s="306" t="s">
        <v>46</v>
      </c>
      <c r="C76" s="315">
        <v>88</v>
      </c>
      <c r="D76" s="315">
        <v>88.1</v>
      </c>
      <c r="E76" s="315">
        <v>89.5</v>
      </c>
      <c r="F76" s="315">
        <v>94.8</v>
      </c>
      <c r="G76" s="315">
        <v>116.9</v>
      </c>
      <c r="H76" s="315">
        <v>125.8</v>
      </c>
      <c r="I76" s="315">
        <v>125.4</v>
      </c>
      <c r="J76" s="315">
        <v>133</v>
      </c>
      <c r="K76" s="315">
        <v>199.2</v>
      </c>
      <c r="L76" s="315">
        <v>203.6</v>
      </c>
      <c r="M76" s="316">
        <v>326</v>
      </c>
      <c r="N76" s="24"/>
    </row>
    <row r="77" spans="1:14" s="244" customFormat="1" ht="10.5" customHeight="1" x14ac:dyDescent="0.15">
      <c r="A77" s="246" t="s">
        <v>247</v>
      </c>
      <c r="B77" s="309"/>
      <c r="C77" s="309"/>
      <c r="D77" s="309"/>
      <c r="E77" s="309"/>
      <c r="F77" s="309"/>
      <c r="G77" s="309"/>
      <c r="H77" s="309"/>
      <c r="I77" s="309"/>
      <c r="J77" s="309"/>
      <c r="K77" s="309"/>
      <c r="L77" s="309"/>
      <c r="M77" s="310"/>
      <c r="N77" s="245"/>
    </row>
    <row r="78" spans="1:14" s="244" customFormat="1" ht="10.5" customHeight="1" x14ac:dyDescent="0.15">
      <c r="A78" s="246" t="s">
        <v>248</v>
      </c>
      <c r="B78" s="245"/>
      <c r="C78" s="245"/>
      <c r="D78" s="245"/>
      <c r="E78" s="245"/>
      <c r="F78" s="245"/>
      <c r="G78" s="245"/>
      <c r="H78" s="245"/>
      <c r="I78" s="245"/>
      <c r="J78" s="245"/>
      <c r="K78" s="245"/>
      <c r="L78" s="245"/>
      <c r="M78" s="247"/>
      <c r="N78" s="245"/>
    </row>
    <row r="79" spans="1:14" s="244" customFormat="1" ht="10.5" customHeight="1" x14ac:dyDescent="0.15">
      <c r="A79" s="246" t="s">
        <v>249</v>
      </c>
      <c r="B79" s="245"/>
      <c r="C79" s="245"/>
      <c r="D79" s="245"/>
      <c r="E79" s="245"/>
      <c r="F79" s="245"/>
      <c r="G79" s="245"/>
      <c r="H79" s="245"/>
      <c r="I79" s="245"/>
      <c r="J79" s="245"/>
      <c r="K79" s="245"/>
      <c r="L79" s="245"/>
      <c r="M79" s="247"/>
      <c r="N79" s="245"/>
    </row>
    <row r="80" spans="1:14" s="244" customFormat="1" ht="10.5" customHeight="1" x14ac:dyDescent="0.15">
      <c r="A80" s="246" t="s">
        <v>250</v>
      </c>
      <c r="B80" s="245"/>
      <c r="C80" s="245"/>
      <c r="D80" s="245"/>
      <c r="E80" s="245"/>
      <c r="F80" s="245"/>
      <c r="G80" s="245"/>
      <c r="H80" s="245"/>
      <c r="I80" s="245"/>
      <c r="J80" s="245"/>
      <c r="K80" s="245"/>
      <c r="L80" s="245"/>
      <c r="M80" s="247"/>
      <c r="N80" s="245"/>
    </row>
    <row r="81" spans="1:14" s="244" customFormat="1" ht="10.5" customHeight="1" x14ac:dyDescent="0.15">
      <c r="A81" s="246" t="s">
        <v>251</v>
      </c>
      <c r="B81" s="245"/>
      <c r="C81" s="245"/>
      <c r="D81" s="245"/>
      <c r="E81" s="245"/>
      <c r="F81" s="245"/>
      <c r="G81" s="245"/>
      <c r="H81" s="245"/>
      <c r="I81" s="245"/>
      <c r="J81" s="245"/>
      <c r="K81" s="245"/>
      <c r="L81" s="245"/>
      <c r="M81" s="247"/>
      <c r="N81" s="245"/>
    </row>
    <row r="82" spans="1:14" s="244" customFormat="1" ht="10.5" customHeight="1" x14ac:dyDescent="0.15">
      <c r="A82" s="246" t="s">
        <v>1349</v>
      </c>
      <c r="B82" s="245"/>
      <c r="C82" s="245"/>
      <c r="D82" s="245"/>
      <c r="E82" s="245"/>
      <c r="F82" s="245"/>
      <c r="G82" s="245"/>
      <c r="H82" s="245"/>
      <c r="I82" s="245"/>
      <c r="J82" s="245"/>
      <c r="K82" s="245"/>
      <c r="L82" s="245"/>
      <c r="M82" s="247"/>
      <c r="N82" s="245"/>
    </row>
    <row r="83" spans="1:14" s="244" customFormat="1" ht="10.5" customHeight="1" x14ac:dyDescent="0.15">
      <c r="A83" s="244" t="s">
        <v>1350</v>
      </c>
    </row>
    <row r="84" spans="1:14" s="244" customFormat="1" ht="10.5" customHeight="1" x14ac:dyDescent="0.15">
      <c r="A84" s="244" t="s">
        <v>1351</v>
      </c>
    </row>
    <row r="85" spans="1:14" s="244" customFormat="1" ht="10.5" customHeight="1" x14ac:dyDescent="0.15">
      <c r="A85" s="246" t="s">
        <v>252</v>
      </c>
      <c r="B85" s="245"/>
      <c r="C85" s="245"/>
      <c r="D85" s="245"/>
      <c r="E85" s="245"/>
      <c r="F85" s="245"/>
      <c r="G85" s="245"/>
      <c r="H85" s="245"/>
      <c r="I85" s="245"/>
      <c r="J85" s="245"/>
      <c r="K85" s="245"/>
      <c r="L85" s="245"/>
      <c r="M85" s="247"/>
      <c r="N85" s="245"/>
    </row>
    <row r="86" spans="1:14" s="244" customFormat="1" ht="10.5" customHeight="1" x14ac:dyDescent="0.15">
      <c r="A86" s="246" t="s">
        <v>253</v>
      </c>
      <c r="B86" s="245"/>
      <c r="C86" s="245"/>
      <c r="D86" s="245"/>
      <c r="E86" s="245"/>
      <c r="F86" s="245"/>
      <c r="G86" s="245"/>
      <c r="H86" s="245"/>
      <c r="I86" s="245"/>
      <c r="J86" s="245"/>
      <c r="K86" s="245"/>
      <c r="L86" s="245"/>
      <c r="M86" s="247"/>
      <c r="N86" s="245"/>
    </row>
    <row r="87" spans="1:14" s="244" customFormat="1" ht="10.5" customHeight="1" x14ac:dyDescent="0.15">
      <c r="A87" s="246" t="s">
        <v>254</v>
      </c>
      <c r="B87" s="245"/>
      <c r="C87" s="245"/>
      <c r="D87" s="245"/>
      <c r="E87" s="245"/>
      <c r="F87" s="245"/>
      <c r="G87" s="245"/>
      <c r="H87" s="245"/>
      <c r="I87" s="245"/>
      <c r="J87" s="245"/>
      <c r="K87" s="245"/>
      <c r="L87" s="245"/>
      <c r="M87" s="247"/>
      <c r="N87" s="245"/>
    </row>
    <row r="88" spans="1:14" s="244" customFormat="1" ht="10.5" customHeight="1" x14ac:dyDescent="0.15">
      <c r="A88" s="246" t="s">
        <v>255</v>
      </c>
      <c r="B88" s="245"/>
      <c r="C88" s="245"/>
      <c r="D88" s="245"/>
      <c r="E88" s="245"/>
      <c r="F88" s="245"/>
      <c r="G88" s="245"/>
      <c r="H88" s="245"/>
      <c r="I88" s="245"/>
      <c r="J88" s="245"/>
      <c r="K88" s="245"/>
      <c r="L88" s="245"/>
      <c r="M88" s="247"/>
      <c r="N88" s="245"/>
    </row>
    <row r="89" spans="1:14" s="244" customFormat="1" ht="10.5" customHeight="1" x14ac:dyDescent="0.15">
      <c r="A89" s="246" t="s">
        <v>256</v>
      </c>
      <c r="B89" s="245"/>
      <c r="C89" s="245"/>
      <c r="D89" s="245"/>
      <c r="E89" s="245"/>
      <c r="F89" s="245"/>
      <c r="G89" s="245"/>
      <c r="H89" s="245"/>
      <c r="I89" s="245"/>
      <c r="J89" s="245"/>
      <c r="K89" s="245"/>
      <c r="L89" s="245"/>
      <c r="M89" s="247"/>
      <c r="N89" s="245"/>
    </row>
    <row r="90" spans="1:14" s="244" customFormat="1" ht="10.5" customHeight="1" x14ac:dyDescent="0.15">
      <c r="A90" s="246" t="s">
        <v>1443</v>
      </c>
      <c r="B90" s="245"/>
      <c r="C90" s="245"/>
      <c r="D90" s="245"/>
      <c r="E90" s="245"/>
      <c r="F90" s="245"/>
      <c r="G90" s="245"/>
      <c r="H90" s="245"/>
      <c r="I90" s="245"/>
      <c r="J90" s="245"/>
      <c r="K90" s="245"/>
      <c r="L90" s="245"/>
      <c r="M90" s="247"/>
      <c r="N90" s="245"/>
    </row>
    <row r="91" spans="1:14" s="244" customFormat="1" ht="10.5" customHeight="1" x14ac:dyDescent="0.15">
      <c r="A91" s="246" t="s">
        <v>1444</v>
      </c>
      <c r="B91" s="245"/>
      <c r="C91" s="245"/>
      <c r="D91" s="245"/>
      <c r="E91" s="245"/>
      <c r="F91" s="245"/>
      <c r="G91" s="245"/>
      <c r="H91" s="245"/>
      <c r="I91" s="245"/>
      <c r="J91" s="245"/>
      <c r="K91" s="245"/>
      <c r="L91" s="245"/>
      <c r="M91" s="247"/>
      <c r="N91" s="245"/>
    </row>
    <row r="92" spans="1:14" s="244" customFormat="1" ht="10.5" customHeight="1" x14ac:dyDescent="0.15">
      <c r="A92" s="246" t="s">
        <v>257</v>
      </c>
      <c r="B92" s="245"/>
      <c r="C92" s="245"/>
      <c r="D92" s="245"/>
      <c r="E92" s="245"/>
      <c r="F92" s="245"/>
      <c r="G92" s="245"/>
      <c r="H92" s="245"/>
      <c r="I92" s="245"/>
      <c r="J92" s="245"/>
      <c r="K92" s="245"/>
      <c r="L92" s="245"/>
      <c r="M92" s="247"/>
      <c r="N92" s="245"/>
    </row>
    <row r="93" spans="1:14" s="244" customFormat="1" ht="10.5" customHeight="1" x14ac:dyDescent="0.15">
      <c r="A93" s="246" t="s">
        <v>1352</v>
      </c>
      <c r="B93" s="245"/>
      <c r="C93" s="245"/>
      <c r="D93" s="245"/>
      <c r="E93" s="245"/>
      <c r="F93" s="245"/>
      <c r="G93" s="245"/>
      <c r="H93" s="245"/>
      <c r="I93" s="245"/>
      <c r="J93" s="245"/>
      <c r="K93" s="245"/>
      <c r="L93" s="245"/>
      <c r="M93" s="247"/>
      <c r="N93" s="245"/>
    </row>
    <row r="94" spans="1:14" s="244" customFormat="1" ht="10.5" customHeight="1" x14ac:dyDescent="0.15">
      <c r="A94" s="246" t="s">
        <v>1353</v>
      </c>
      <c r="B94" s="245"/>
      <c r="C94" s="245"/>
      <c r="D94" s="245"/>
      <c r="E94" s="245"/>
      <c r="F94" s="245"/>
      <c r="G94" s="245"/>
      <c r="H94" s="245"/>
      <c r="I94" s="245"/>
      <c r="J94" s="245"/>
      <c r="K94" s="245"/>
      <c r="L94" s="245"/>
      <c r="M94" s="247"/>
      <c r="N94" s="245"/>
    </row>
    <row r="95" spans="1:14" s="244" customFormat="1" ht="10.5" customHeight="1" x14ac:dyDescent="0.15">
      <c r="A95" s="246" t="s">
        <v>258</v>
      </c>
      <c r="B95" s="245"/>
      <c r="C95" s="245"/>
      <c r="D95" s="245"/>
      <c r="E95" s="245"/>
      <c r="F95" s="245"/>
      <c r="G95" s="245"/>
      <c r="H95" s="245"/>
      <c r="I95" s="245"/>
      <c r="J95" s="245"/>
      <c r="K95" s="245"/>
      <c r="L95" s="245"/>
      <c r="M95" s="247"/>
      <c r="N95" s="245"/>
    </row>
    <row r="96" spans="1:14" s="244" customFormat="1" ht="10.5" customHeight="1" x14ac:dyDescent="0.15">
      <c r="A96" s="246" t="s">
        <v>259</v>
      </c>
      <c r="B96" s="245"/>
      <c r="C96" s="245"/>
      <c r="D96" s="245"/>
      <c r="E96" s="245"/>
      <c r="F96" s="245"/>
      <c r="G96" s="245"/>
      <c r="H96" s="245"/>
      <c r="I96" s="245"/>
      <c r="J96" s="245"/>
      <c r="K96" s="245"/>
      <c r="L96" s="245"/>
      <c r="M96" s="247"/>
      <c r="N96" s="245"/>
    </row>
    <row r="97" spans="1:14" s="244" customFormat="1" ht="10.5" customHeight="1" x14ac:dyDescent="0.15">
      <c r="A97" s="246" t="s">
        <v>1445</v>
      </c>
      <c r="B97" s="245"/>
      <c r="C97" s="245"/>
      <c r="D97" s="245"/>
      <c r="E97" s="245"/>
      <c r="F97" s="245"/>
      <c r="G97" s="245"/>
      <c r="H97" s="245"/>
      <c r="I97" s="245"/>
      <c r="J97" s="245"/>
      <c r="K97" s="245"/>
      <c r="L97" s="245"/>
      <c r="M97" s="247"/>
      <c r="N97" s="245"/>
    </row>
    <row r="98" spans="1:14" s="244" customFormat="1" ht="10.5" customHeight="1" x14ac:dyDescent="0.15">
      <c r="A98" s="246" t="s">
        <v>1446</v>
      </c>
      <c r="B98" s="245"/>
      <c r="C98" s="245"/>
      <c r="D98" s="245"/>
      <c r="E98" s="245"/>
      <c r="F98" s="245"/>
      <c r="G98" s="245"/>
      <c r="H98" s="245"/>
      <c r="I98" s="245"/>
      <c r="J98" s="245"/>
      <c r="K98" s="245"/>
      <c r="L98" s="245"/>
      <c r="M98" s="247"/>
      <c r="N98" s="245"/>
    </row>
    <row r="99" spans="1:14" s="244" customFormat="1" ht="10.5" customHeight="1" x14ac:dyDescent="0.15">
      <c r="A99" s="246" t="s">
        <v>1447</v>
      </c>
      <c r="B99" s="245"/>
      <c r="C99" s="245"/>
      <c r="D99" s="245"/>
      <c r="E99" s="245"/>
      <c r="F99" s="245"/>
      <c r="G99" s="245"/>
      <c r="H99" s="245"/>
      <c r="I99" s="245"/>
      <c r="J99" s="245"/>
      <c r="K99" s="245"/>
      <c r="L99" s="245"/>
      <c r="M99" s="247"/>
      <c r="N99" s="245"/>
    </row>
    <row r="100" spans="1:14" s="244" customFormat="1" ht="10.5" customHeight="1" x14ac:dyDescent="0.15">
      <c r="A100" s="246" t="s">
        <v>1424</v>
      </c>
      <c r="B100" s="245"/>
      <c r="C100" s="245"/>
      <c r="D100" s="245"/>
      <c r="E100" s="245"/>
      <c r="F100" s="245"/>
      <c r="G100" s="245"/>
      <c r="H100" s="245"/>
      <c r="I100" s="245"/>
      <c r="J100" s="245"/>
      <c r="K100" s="245"/>
      <c r="L100" s="245"/>
      <c r="M100" s="247"/>
      <c r="N100" s="245"/>
    </row>
    <row r="101" spans="1:14" s="244" customFormat="1" ht="10.5" customHeight="1" x14ac:dyDescent="0.15">
      <c r="A101" s="246" t="s">
        <v>1448</v>
      </c>
      <c r="B101" s="245"/>
      <c r="C101" s="245"/>
      <c r="D101" s="245"/>
      <c r="E101" s="245"/>
      <c r="F101" s="245"/>
      <c r="G101" s="245"/>
      <c r="H101" s="245"/>
      <c r="I101" s="245"/>
      <c r="J101" s="245"/>
      <c r="K101" s="245"/>
      <c r="L101" s="245"/>
      <c r="M101" s="247"/>
      <c r="N101" s="245"/>
    </row>
    <row r="102" spans="1:14" s="244" customFormat="1" ht="10.5" customHeight="1" x14ac:dyDescent="0.15">
      <c r="A102" s="246" t="s">
        <v>1425</v>
      </c>
      <c r="B102" s="245"/>
      <c r="C102" s="245"/>
      <c r="D102" s="245"/>
      <c r="E102" s="245"/>
      <c r="F102" s="245"/>
      <c r="G102" s="245"/>
      <c r="H102" s="245"/>
      <c r="I102" s="245"/>
      <c r="J102" s="245"/>
      <c r="K102" s="245"/>
      <c r="L102" s="245"/>
      <c r="M102" s="247"/>
      <c r="N102" s="245"/>
    </row>
    <row r="103" spans="1:14" s="244" customFormat="1" ht="10.5" customHeight="1" x14ac:dyDescent="0.15">
      <c r="A103" s="246" t="s">
        <v>1449</v>
      </c>
      <c r="B103" s="245"/>
      <c r="C103" s="245"/>
      <c r="D103" s="245"/>
      <c r="E103" s="245"/>
      <c r="F103" s="245"/>
      <c r="G103" s="245"/>
      <c r="H103" s="245"/>
      <c r="I103" s="245"/>
      <c r="J103" s="245"/>
      <c r="K103" s="245"/>
      <c r="L103" s="245"/>
      <c r="M103" s="247"/>
      <c r="N103" s="245"/>
    </row>
    <row r="104" spans="1:14" s="244" customFormat="1" ht="10.5" customHeight="1" x14ac:dyDescent="0.15">
      <c r="A104" s="246" t="s">
        <v>1450</v>
      </c>
      <c r="B104" s="245"/>
      <c r="C104" s="245"/>
      <c r="D104" s="245"/>
      <c r="E104" s="245"/>
      <c r="F104" s="245"/>
      <c r="G104" s="245"/>
      <c r="H104" s="245"/>
      <c r="I104" s="245"/>
      <c r="J104" s="245"/>
      <c r="K104" s="245"/>
      <c r="L104" s="245"/>
      <c r="M104" s="247"/>
      <c r="N104" s="245"/>
    </row>
    <row r="105" spans="1:14" s="244" customFormat="1" ht="10.5" customHeight="1" x14ac:dyDescent="0.15">
      <c r="A105" s="246" t="s">
        <v>1451</v>
      </c>
      <c r="B105" s="245"/>
      <c r="C105" s="245"/>
      <c r="D105" s="245"/>
      <c r="E105" s="245"/>
      <c r="F105" s="245"/>
      <c r="G105" s="245"/>
      <c r="H105" s="245"/>
      <c r="I105" s="245"/>
      <c r="J105" s="245"/>
      <c r="K105" s="245"/>
      <c r="L105" s="245"/>
      <c r="M105" s="247"/>
      <c r="N105" s="245"/>
    </row>
    <row r="106" spans="1:14" s="244" customFormat="1" ht="10.5" customHeight="1" x14ac:dyDescent="0.15">
      <c r="A106" s="246" t="s">
        <v>1452</v>
      </c>
      <c r="B106" s="245"/>
      <c r="C106" s="245"/>
      <c r="D106" s="245"/>
      <c r="E106" s="245"/>
      <c r="F106" s="245"/>
      <c r="G106" s="245"/>
      <c r="H106" s="245"/>
      <c r="I106" s="245"/>
      <c r="J106" s="245"/>
      <c r="K106" s="245"/>
      <c r="L106" s="245"/>
      <c r="M106" s="247"/>
      <c r="N106" s="245"/>
    </row>
    <row r="107" spans="1:14" s="244" customFormat="1" ht="10.5" customHeight="1" x14ac:dyDescent="0.15">
      <c r="A107" s="246" t="s">
        <v>1453</v>
      </c>
      <c r="B107" s="245"/>
      <c r="C107" s="245"/>
      <c r="D107" s="245"/>
      <c r="E107" s="245"/>
      <c r="F107" s="245"/>
      <c r="G107" s="245"/>
      <c r="H107" s="245"/>
      <c r="I107" s="245"/>
      <c r="J107" s="245"/>
      <c r="K107" s="245"/>
      <c r="L107" s="245"/>
      <c r="M107" s="247"/>
      <c r="N107" s="245"/>
    </row>
    <row r="108" spans="1:14" s="244" customFormat="1" ht="10.5" customHeight="1" x14ac:dyDescent="0.15">
      <c r="A108" s="246" t="s">
        <v>1426</v>
      </c>
      <c r="B108" s="245"/>
      <c r="C108" s="245"/>
      <c r="D108" s="245"/>
      <c r="E108" s="245"/>
      <c r="F108" s="245"/>
      <c r="G108" s="245"/>
      <c r="H108" s="245"/>
      <c r="I108" s="245"/>
      <c r="J108" s="245"/>
      <c r="K108" s="245"/>
      <c r="L108" s="245"/>
      <c r="M108" s="247"/>
      <c r="N108" s="245"/>
    </row>
    <row r="109" spans="1:14" s="244" customFormat="1" ht="10.5" customHeight="1" x14ac:dyDescent="0.15">
      <c r="A109" s="246" t="s">
        <v>1454</v>
      </c>
      <c r="B109" s="245"/>
      <c r="C109" s="245"/>
      <c r="D109" s="245"/>
      <c r="E109" s="245"/>
      <c r="F109" s="245"/>
      <c r="G109" s="245"/>
      <c r="H109" s="245"/>
      <c r="I109" s="245"/>
      <c r="J109" s="245"/>
      <c r="K109" s="245"/>
      <c r="L109" s="245"/>
      <c r="M109" s="247"/>
      <c r="N109" s="245"/>
    </row>
    <row r="110" spans="1:14" s="244" customFormat="1" ht="10.5" customHeight="1" x14ac:dyDescent="0.15">
      <c r="A110" s="246" t="s">
        <v>260</v>
      </c>
      <c r="B110" s="245"/>
      <c r="C110" s="245"/>
      <c r="D110" s="245"/>
      <c r="E110" s="245"/>
      <c r="F110" s="245"/>
      <c r="G110" s="245"/>
      <c r="H110" s="245"/>
      <c r="I110" s="245"/>
      <c r="J110" s="245"/>
      <c r="K110" s="245"/>
      <c r="L110" s="245"/>
      <c r="M110" s="247"/>
      <c r="N110" s="245"/>
    </row>
    <row r="111" spans="1:14" s="244" customFormat="1" ht="10.5" customHeight="1" x14ac:dyDescent="0.15">
      <c r="A111" s="246" t="s">
        <v>261</v>
      </c>
      <c r="B111" s="245"/>
      <c r="C111" s="245"/>
      <c r="D111" s="245"/>
      <c r="E111" s="245"/>
      <c r="F111" s="245"/>
      <c r="G111" s="245"/>
      <c r="H111" s="245"/>
      <c r="I111" s="245"/>
      <c r="J111" s="245"/>
      <c r="K111" s="245"/>
      <c r="L111" s="245"/>
      <c r="M111" s="247"/>
      <c r="N111" s="245"/>
    </row>
    <row r="112" spans="1:14" s="244" customFormat="1" ht="10.5" customHeight="1" x14ac:dyDescent="0.15">
      <c r="A112" s="246" t="s">
        <v>1354</v>
      </c>
      <c r="B112" s="245"/>
      <c r="C112" s="245"/>
      <c r="D112" s="245"/>
      <c r="E112" s="245"/>
      <c r="F112" s="245"/>
      <c r="G112" s="245"/>
      <c r="H112" s="245"/>
      <c r="I112" s="245"/>
      <c r="J112" s="245"/>
      <c r="K112" s="245"/>
      <c r="L112" s="245"/>
      <c r="M112" s="247"/>
      <c r="N112" s="245"/>
    </row>
    <row r="113" spans="1:14" s="244" customFormat="1" ht="10.5" customHeight="1" x14ac:dyDescent="0.15">
      <c r="A113" s="246" t="s">
        <v>1355</v>
      </c>
      <c r="B113" s="245"/>
      <c r="C113" s="245"/>
      <c r="D113" s="245"/>
      <c r="E113" s="245"/>
      <c r="F113" s="245"/>
      <c r="G113" s="245"/>
      <c r="H113" s="245"/>
      <c r="I113" s="245"/>
      <c r="J113" s="245"/>
      <c r="K113" s="245"/>
      <c r="L113" s="245"/>
      <c r="M113" s="247"/>
      <c r="N113" s="245"/>
    </row>
    <row r="114" spans="1:14" s="244" customFormat="1" ht="10.5" customHeight="1" x14ac:dyDescent="0.15">
      <c r="A114" s="246" t="s">
        <v>1356</v>
      </c>
      <c r="B114" s="245"/>
      <c r="C114" s="245"/>
      <c r="D114" s="245"/>
      <c r="E114" s="245"/>
      <c r="F114" s="245"/>
      <c r="G114" s="245"/>
      <c r="H114" s="245"/>
      <c r="I114" s="245"/>
      <c r="J114" s="245"/>
      <c r="K114" s="245"/>
      <c r="L114" s="245"/>
      <c r="M114" s="247"/>
      <c r="N114" s="245"/>
    </row>
    <row r="115" spans="1:14" s="244" customFormat="1" ht="10.5" customHeight="1" x14ac:dyDescent="0.15">
      <c r="A115" s="246" t="s">
        <v>262</v>
      </c>
      <c r="B115" s="245"/>
      <c r="C115" s="245"/>
      <c r="D115" s="245"/>
      <c r="E115" s="245"/>
      <c r="F115" s="245"/>
      <c r="G115" s="245"/>
      <c r="H115" s="245"/>
      <c r="I115" s="245"/>
      <c r="J115" s="245"/>
      <c r="K115" s="245"/>
      <c r="L115" s="245"/>
      <c r="M115" s="247"/>
      <c r="N115" s="245"/>
    </row>
    <row r="116" spans="1:14" x14ac:dyDescent="0.25">
      <c r="A116" s="296"/>
      <c r="B116" s="297"/>
      <c r="C116" s="298" t="s">
        <v>38</v>
      </c>
      <c r="D116" s="298" t="s">
        <v>39</v>
      </c>
      <c r="E116" s="298" t="s">
        <v>40</v>
      </c>
      <c r="F116" s="298" t="s">
        <v>41</v>
      </c>
      <c r="G116" s="298" t="s">
        <v>42</v>
      </c>
      <c r="H116" s="298" t="s">
        <v>43</v>
      </c>
      <c r="I116" s="298" t="s">
        <v>44</v>
      </c>
      <c r="J116" s="298" t="s">
        <v>45</v>
      </c>
      <c r="K116" s="298" t="s">
        <v>129</v>
      </c>
      <c r="L116" s="298" t="s">
        <v>160</v>
      </c>
      <c r="M116" s="299" t="s">
        <v>1338</v>
      </c>
      <c r="N116" s="24"/>
    </row>
    <row r="117" spans="1:14" ht="21" x14ac:dyDescent="0.25">
      <c r="A117" s="301" t="s">
        <v>195</v>
      </c>
      <c r="B117" s="302" t="s">
        <v>190</v>
      </c>
      <c r="C117" s="291">
        <v>1322012</v>
      </c>
      <c r="D117" s="291">
        <v>1183846</v>
      </c>
      <c r="E117" s="291">
        <v>1296238</v>
      </c>
      <c r="F117" s="291">
        <v>1371863</v>
      </c>
      <c r="G117" s="291">
        <v>1368689</v>
      </c>
      <c r="H117" s="291">
        <v>1364106</v>
      </c>
      <c r="I117" s="291">
        <v>1591120.0001591099</v>
      </c>
      <c r="J117" s="291">
        <v>2275113</v>
      </c>
      <c r="K117" s="291">
        <v>2083050</v>
      </c>
      <c r="L117" s="291">
        <v>2069019</v>
      </c>
      <c r="M117" s="235">
        <v>2030302</v>
      </c>
      <c r="N117" s="24"/>
    </row>
    <row r="118" spans="1:14" ht="21" x14ac:dyDescent="0.25">
      <c r="A118" s="301" t="s">
        <v>263</v>
      </c>
      <c r="B118" s="302" t="s">
        <v>190</v>
      </c>
      <c r="C118" s="291">
        <v>814760</v>
      </c>
      <c r="D118" s="291">
        <v>745139</v>
      </c>
      <c r="E118" s="291">
        <v>874437</v>
      </c>
      <c r="F118" s="291">
        <v>981086</v>
      </c>
      <c r="G118" s="291">
        <v>961983</v>
      </c>
      <c r="H118" s="291">
        <v>921777</v>
      </c>
      <c r="I118" s="291">
        <v>1276354</v>
      </c>
      <c r="J118" s="291">
        <v>1992892</v>
      </c>
      <c r="K118" s="291">
        <v>1672681</v>
      </c>
      <c r="L118" s="291">
        <v>1663441</v>
      </c>
      <c r="M118" s="235">
        <v>1592785</v>
      </c>
      <c r="N118" s="24"/>
    </row>
    <row r="119" spans="1:14" ht="21" x14ac:dyDescent="0.25">
      <c r="A119" s="301" t="s">
        <v>264</v>
      </c>
      <c r="B119" s="302" t="s">
        <v>190</v>
      </c>
      <c r="C119" s="291">
        <v>507251</v>
      </c>
      <c r="D119" s="291">
        <v>438707</v>
      </c>
      <c r="E119" s="291">
        <v>421800</v>
      </c>
      <c r="F119" s="291">
        <v>390777</v>
      </c>
      <c r="G119" s="291">
        <v>406705</v>
      </c>
      <c r="H119" s="291">
        <v>442328</v>
      </c>
      <c r="I119" s="291">
        <v>314766</v>
      </c>
      <c r="J119" s="291">
        <v>282221</v>
      </c>
      <c r="K119" s="291">
        <v>410368</v>
      </c>
      <c r="L119" s="291">
        <v>405577</v>
      </c>
      <c r="M119" s="235">
        <v>437516</v>
      </c>
      <c r="N119" s="24"/>
    </row>
    <row r="120" spans="1:14" ht="31.5" x14ac:dyDescent="0.25">
      <c r="A120" s="301" t="s">
        <v>265</v>
      </c>
      <c r="B120" s="302" t="s">
        <v>190</v>
      </c>
      <c r="C120" s="291">
        <v>360576</v>
      </c>
      <c r="D120" s="291">
        <v>341457</v>
      </c>
      <c r="E120" s="291">
        <v>343681</v>
      </c>
      <c r="F120" s="291">
        <v>322800</v>
      </c>
      <c r="G120" s="291">
        <v>322913</v>
      </c>
      <c r="H120" s="291">
        <v>329836</v>
      </c>
      <c r="I120" s="291">
        <v>215564</v>
      </c>
      <c r="J120" s="291">
        <v>222219</v>
      </c>
      <c r="K120" s="291">
        <v>237814</v>
      </c>
      <c r="L120" s="291">
        <v>244846</v>
      </c>
      <c r="M120" s="235">
        <v>262706</v>
      </c>
      <c r="N120" s="24"/>
    </row>
    <row r="121" spans="1:14" ht="21" x14ac:dyDescent="0.25">
      <c r="A121" s="301" t="s">
        <v>196</v>
      </c>
      <c r="B121" s="302" t="s">
        <v>190</v>
      </c>
      <c r="C121" s="291">
        <v>146674</v>
      </c>
      <c r="D121" s="291">
        <v>97250</v>
      </c>
      <c r="E121" s="291">
        <v>78118</v>
      </c>
      <c r="F121" s="291">
        <v>67977</v>
      </c>
      <c r="G121" s="291">
        <v>83792</v>
      </c>
      <c r="H121" s="291">
        <v>112491</v>
      </c>
      <c r="I121" s="291">
        <v>99201</v>
      </c>
      <c r="J121" s="291">
        <v>60001</v>
      </c>
      <c r="K121" s="291">
        <v>172553</v>
      </c>
      <c r="L121" s="291">
        <v>160731</v>
      </c>
      <c r="M121" s="235">
        <v>174809</v>
      </c>
      <c r="N121" s="24"/>
    </row>
    <row r="122" spans="1:14" ht="21" x14ac:dyDescent="0.25">
      <c r="A122" s="301" t="s">
        <v>266</v>
      </c>
      <c r="B122" s="302" t="s">
        <v>190</v>
      </c>
      <c r="C122" s="291">
        <v>9867</v>
      </c>
      <c r="D122" s="291">
        <v>14160</v>
      </c>
      <c r="E122" s="291">
        <v>15491</v>
      </c>
      <c r="F122" s="291">
        <v>14600</v>
      </c>
      <c r="G122" s="291">
        <v>24746</v>
      </c>
      <c r="H122" s="291">
        <v>32941</v>
      </c>
      <c r="I122" s="291">
        <v>32767</v>
      </c>
      <c r="J122" s="291">
        <v>38950</v>
      </c>
      <c r="K122" s="291">
        <v>78305</v>
      </c>
      <c r="L122" s="291">
        <v>54277</v>
      </c>
      <c r="M122" s="235">
        <v>54635</v>
      </c>
      <c r="N122" s="24"/>
    </row>
    <row r="123" spans="1:14" ht="21" x14ac:dyDescent="0.25">
      <c r="A123" s="301" t="s">
        <v>267</v>
      </c>
      <c r="B123" s="302" t="s">
        <v>190</v>
      </c>
      <c r="C123" s="291">
        <v>448</v>
      </c>
      <c r="D123" s="291">
        <v>386</v>
      </c>
      <c r="E123" s="291">
        <v>453</v>
      </c>
      <c r="F123" s="291">
        <v>584</v>
      </c>
      <c r="G123" s="291">
        <v>4262</v>
      </c>
      <c r="H123" s="291">
        <v>2348</v>
      </c>
      <c r="I123" s="291">
        <v>2017</v>
      </c>
      <c r="J123" s="291">
        <v>4308</v>
      </c>
      <c r="K123" s="291">
        <v>10212</v>
      </c>
      <c r="L123" s="291">
        <v>12020</v>
      </c>
      <c r="M123" s="235">
        <v>12839</v>
      </c>
      <c r="N123" s="24"/>
    </row>
    <row r="124" spans="1:14" ht="21" x14ac:dyDescent="0.25">
      <c r="A124" s="301" t="s">
        <v>268</v>
      </c>
      <c r="B124" s="302" t="s">
        <v>190</v>
      </c>
      <c r="C124" s="291">
        <v>3262</v>
      </c>
      <c r="D124" s="291">
        <v>3163</v>
      </c>
      <c r="E124" s="291">
        <v>4151</v>
      </c>
      <c r="F124" s="291">
        <v>4465</v>
      </c>
      <c r="G124" s="291">
        <v>7070</v>
      </c>
      <c r="H124" s="291">
        <v>3378</v>
      </c>
      <c r="I124" s="291">
        <v>3179</v>
      </c>
      <c r="J124" s="291">
        <v>3894</v>
      </c>
      <c r="K124" s="291">
        <v>4086</v>
      </c>
      <c r="L124" s="291">
        <v>6716</v>
      </c>
      <c r="M124" s="235">
        <v>4943</v>
      </c>
      <c r="N124" s="24"/>
    </row>
    <row r="125" spans="1:14" ht="21" x14ac:dyDescent="0.25">
      <c r="A125" s="301" t="s">
        <v>269</v>
      </c>
      <c r="B125" s="302" t="s">
        <v>190</v>
      </c>
      <c r="C125" s="291" t="s">
        <v>0</v>
      </c>
      <c r="D125" s="291" t="s">
        <v>0</v>
      </c>
      <c r="E125" s="291" t="s">
        <v>0</v>
      </c>
      <c r="F125" s="291" t="s">
        <v>0</v>
      </c>
      <c r="G125" s="291" t="s">
        <v>0</v>
      </c>
      <c r="H125" s="291" t="s">
        <v>0</v>
      </c>
      <c r="I125" s="291" t="s">
        <v>0</v>
      </c>
      <c r="J125" s="291" t="s">
        <v>0</v>
      </c>
      <c r="K125" s="291" t="s">
        <v>0</v>
      </c>
      <c r="L125" s="291" t="s">
        <v>0</v>
      </c>
      <c r="M125" s="235" t="s">
        <v>0</v>
      </c>
      <c r="N125" s="24"/>
    </row>
    <row r="126" spans="1:14" ht="21" x14ac:dyDescent="0.25">
      <c r="A126" s="301" t="s">
        <v>270</v>
      </c>
      <c r="B126" s="302" t="s">
        <v>190</v>
      </c>
      <c r="C126" s="291" t="s">
        <v>0</v>
      </c>
      <c r="D126" s="291">
        <v>1785</v>
      </c>
      <c r="E126" s="291" t="s">
        <v>0</v>
      </c>
      <c r="F126" s="291" t="s">
        <v>0</v>
      </c>
      <c r="G126" s="291">
        <v>5225</v>
      </c>
      <c r="H126" s="291">
        <v>13618</v>
      </c>
      <c r="I126" s="291">
        <v>12841</v>
      </c>
      <c r="J126" s="291">
        <v>12929</v>
      </c>
      <c r="K126" s="291">
        <v>31982</v>
      </c>
      <c r="L126" s="291">
        <v>20653</v>
      </c>
      <c r="M126" s="235">
        <v>23938</v>
      </c>
      <c r="N126" s="24"/>
    </row>
    <row r="127" spans="1:14" ht="21" x14ac:dyDescent="0.25">
      <c r="A127" s="301" t="s">
        <v>271</v>
      </c>
      <c r="B127" s="302" t="s">
        <v>190</v>
      </c>
      <c r="C127" s="291" t="s">
        <v>0</v>
      </c>
      <c r="D127" s="291" t="s">
        <v>0</v>
      </c>
      <c r="E127" s="291" t="s">
        <v>0</v>
      </c>
      <c r="F127" s="291" t="s">
        <v>0</v>
      </c>
      <c r="G127" s="291" t="s">
        <v>0</v>
      </c>
      <c r="H127" s="291">
        <v>3694</v>
      </c>
      <c r="I127" s="291" t="s">
        <v>0</v>
      </c>
      <c r="J127" s="291" t="s">
        <v>0</v>
      </c>
      <c r="K127" s="291" t="s">
        <v>0</v>
      </c>
      <c r="L127" s="291" t="s">
        <v>0</v>
      </c>
      <c r="M127" s="235" t="s">
        <v>0</v>
      </c>
      <c r="N127" s="24"/>
    </row>
    <row r="128" spans="1:14" ht="21" x14ac:dyDescent="0.25">
      <c r="A128" s="301" t="s">
        <v>272</v>
      </c>
      <c r="B128" s="302" t="s">
        <v>190</v>
      </c>
      <c r="C128" s="291" t="s">
        <v>0</v>
      </c>
      <c r="D128" s="291">
        <v>2404</v>
      </c>
      <c r="E128" s="291" t="s">
        <v>0</v>
      </c>
      <c r="F128" s="291" t="s">
        <v>0</v>
      </c>
      <c r="G128" s="291" t="s">
        <v>0</v>
      </c>
      <c r="H128" s="291" t="s">
        <v>0</v>
      </c>
      <c r="I128" s="291" t="s">
        <v>0</v>
      </c>
      <c r="J128" s="291" t="s">
        <v>0</v>
      </c>
      <c r="K128" s="291" t="s">
        <v>0</v>
      </c>
      <c r="L128" s="291" t="s">
        <v>0</v>
      </c>
      <c r="M128" s="235" t="s">
        <v>0</v>
      </c>
      <c r="N128" s="24"/>
    </row>
    <row r="129" spans="1:14" ht="21" x14ac:dyDescent="0.25">
      <c r="A129" s="301" t="s">
        <v>273</v>
      </c>
      <c r="B129" s="302" t="s">
        <v>190</v>
      </c>
      <c r="C129" s="291">
        <v>6156</v>
      </c>
      <c r="D129" s="291">
        <v>6419</v>
      </c>
      <c r="E129" s="291">
        <v>10886</v>
      </c>
      <c r="F129" s="291">
        <v>9551</v>
      </c>
      <c r="G129" s="291">
        <v>8187</v>
      </c>
      <c r="H129" s="291">
        <v>9901</v>
      </c>
      <c r="I129" s="291" t="s">
        <v>0</v>
      </c>
      <c r="J129" s="291" t="s">
        <v>0</v>
      </c>
      <c r="K129" s="291" t="s">
        <v>0</v>
      </c>
      <c r="L129" s="291" t="s">
        <v>0</v>
      </c>
      <c r="M129" s="235" t="s">
        <v>0</v>
      </c>
      <c r="N129" s="24"/>
    </row>
    <row r="130" spans="1:14" ht="21" x14ac:dyDescent="0.25">
      <c r="A130" s="301" t="s">
        <v>274</v>
      </c>
      <c r="B130" s="302" t="s">
        <v>190</v>
      </c>
      <c r="C130" s="291" t="s">
        <v>0</v>
      </c>
      <c r="D130" s="291" t="s">
        <v>0</v>
      </c>
      <c r="E130" s="291" t="s">
        <v>0</v>
      </c>
      <c r="F130" s="291" t="s">
        <v>0</v>
      </c>
      <c r="G130" s="291" t="s">
        <v>0</v>
      </c>
      <c r="H130" s="291" t="s">
        <v>0</v>
      </c>
      <c r="I130" s="291">
        <v>14728</v>
      </c>
      <c r="J130" s="291">
        <v>17816</v>
      </c>
      <c r="K130" s="291">
        <v>32024</v>
      </c>
      <c r="L130" s="291">
        <v>14886</v>
      </c>
      <c r="M130" s="235">
        <v>12914</v>
      </c>
      <c r="N130" s="24"/>
    </row>
    <row r="131" spans="1:14" ht="21" x14ac:dyDescent="0.25">
      <c r="A131" s="348" t="s">
        <v>275</v>
      </c>
      <c r="B131" s="306" t="s">
        <v>190</v>
      </c>
      <c r="C131" s="307">
        <v>21555</v>
      </c>
      <c r="D131" s="307">
        <v>15134</v>
      </c>
      <c r="E131" s="307">
        <v>16522</v>
      </c>
      <c r="F131" s="307">
        <v>19474</v>
      </c>
      <c r="G131" s="307">
        <v>22520</v>
      </c>
      <c r="H131" s="307">
        <v>17680</v>
      </c>
      <c r="I131" s="307">
        <v>18443</v>
      </c>
      <c r="J131" s="307">
        <v>23302</v>
      </c>
      <c r="K131" s="307">
        <v>24295</v>
      </c>
      <c r="L131" s="307">
        <v>25361</v>
      </c>
      <c r="M131" s="349">
        <v>24922</v>
      </c>
      <c r="N131" s="24"/>
    </row>
    <row r="132" spans="1:14" x14ac:dyDescent="0.25">
      <c r="A132" s="296"/>
      <c r="B132" s="297"/>
      <c r="C132" s="298" t="s">
        <v>38</v>
      </c>
      <c r="D132" s="298" t="s">
        <v>39</v>
      </c>
      <c r="E132" s="298" t="s">
        <v>40</v>
      </c>
      <c r="F132" s="298" t="s">
        <v>41</v>
      </c>
      <c r="G132" s="298" t="s">
        <v>42</v>
      </c>
      <c r="H132" s="298" t="s">
        <v>43</v>
      </c>
      <c r="I132" s="298" t="s">
        <v>44</v>
      </c>
      <c r="J132" s="298" t="s">
        <v>45</v>
      </c>
      <c r="K132" s="298" t="s">
        <v>129</v>
      </c>
      <c r="L132" s="298" t="s">
        <v>160</v>
      </c>
      <c r="M132" s="299" t="s">
        <v>1327</v>
      </c>
      <c r="N132" s="24"/>
    </row>
    <row r="133" spans="1:14" ht="21" x14ac:dyDescent="0.25">
      <c r="A133" s="301" t="s">
        <v>276</v>
      </c>
      <c r="B133" s="302" t="s">
        <v>190</v>
      </c>
      <c r="C133" s="291">
        <v>10003</v>
      </c>
      <c r="D133" s="291">
        <v>9612</v>
      </c>
      <c r="E133" s="291">
        <v>9505</v>
      </c>
      <c r="F133" s="291">
        <v>10126</v>
      </c>
      <c r="G133" s="291">
        <v>12192</v>
      </c>
      <c r="H133" s="291">
        <v>11087</v>
      </c>
      <c r="I133" s="291">
        <v>10400</v>
      </c>
      <c r="J133" s="291">
        <v>13167</v>
      </c>
      <c r="K133" s="291">
        <v>14436</v>
      </c>
      <c r="L133" s="291">
        <v>15332</v>
      </c>
      <c r="M133" s="235">
        <v>13781</v>
      </c>
      <c r="N133" s="24"/>
    </row>
    <row r="134" spans="1:14" ht="21" x14ac:dyDescent="0.25">
      <c r="A134" s="301" t="s">
        <v>277</v>
      </c>
      <c r="B134" s="302" t="s">
        <v>190</v>
      </c>
      <c r="C134" s="291" t="s">
        <v>0</v>
      </c>
      <c r="D134" s="291" t="s">
        <v>0</v>
      </c>
      <c r="E134" s="291">
        <v>2227</v>
      </c>
      <c r="F134" s="291" t="s">
        <v>0</v>
      </c>
      <c r="G134" s="291" t="s">
        <v>0</v>
      </c>
      <c r="H134" s="291" t="s">
        <v>0</v>
      </c>
      <c r="I134" s="291" t="s">
        <v>0</v>
      </c>
      <c r="J134" s="291" t="s">
        <v>0</v>
      </c>
      <c r="K134" s="291" t="s">
        <v>0</v>
      </c>
      <c r="L134" s="291" t="s">
        <v>0</v>
      </c>
      <c r="M134" s="235" t="s">
        <v>0</v>
      </c>
      <c r="N134" s="24"/>
    </row>
    <row r="135" spans="1:14" ht="21" x14ac:dyDescent="0.25">
      <c r="A135" s="301" t="s">
        <v>278</v>
      </c>
      <c r="B135" s="302" t="s">
        <v>190</v>
      </c>
      <c r="C135" s="291">
        <v>4538</v>
      </c>
      <c r="D135" s="291" t="s">
        <v>0</v>
      </c>
      <c r="E135" s="291" t="s">
        <v>0</v>
      </c>
      <c r="F135" s="291" t="s">
        <v>0</v>
      </c>
      <c r="G135" s="291" t="s">
        <v>0</v>
      </c>
      <c r="H135" s="291" t="s">
        <v>0</v>
      </c>
      <c r="I135" s="291" t="s">
        <v>0</v>
      </c>
      <c r="J135" s="291" t="s">
        <v>0</v>
      </c>
      <c r="K135" s="291" t="s">
        <v>0</v>
      </c>
      <c r="L135" s="291" t="s">
        <v>0</v>
      </c>
      <c r="M135" s="235" t="s">
        <v>0</v>
      </c>
      <c r="N135" s="24"/>
    </row>
    <row r="136" spans="1:14" ht="21" x14ac:dyDescent="0.25">
      <c r="A136" s="301" t="s">
        <v>279</v>
      </c>
      <c r="B136" s="302" t="s">
        <v>190</v>
      </c>
      <c r="C136" s="291">
        <v>7012</v>
      </c>
      <c r="D136" s="291">
        <v>5521</v>
      </c>
      <c r="E136" s="291">
        <v>4789</v>
      </c>
      <c r="F136" s="291">
        <v>9348</v>
      </c>
      <c r="G136" s="291">
        <v>10327</v>
      </c>
      <c r="H136" s="291">
        <v>6593</v>
      </c>
      <c r="I136" s="291" t="s">
        <v>0</v>
      </c>
      <c r="J136" s="291" t="s">
        <v>0</v>
      </c>
      <c r="K136" s="291" t="s">
        <v>0</v>
      </c>
      <c r="L136" s="291" t="s">
        <v>0</v>
      </c>
      <c r="M136" s="235" t="s">
        <v>0</v>
      </c>
      <c r="N136" s="24"/>
    </row>
    <row r="137" spans="1:14" ht="21" x14ac:dyDescent="0.25">
      <c r="A137" s="301" t="s">
        <v>274</v>
      </c>
      <c r="B137" s="302" t="s">
        <v>190</v>
      </c>
      <c r="C137" s="291" t="s">
        <v>0</v>
      </c>
      <c r="D137" s="291" t="s">
        <v>0</v>
      </c>
      <c r="E137" s="291" t="s">
        <v>0</v>
      </c>
      <c r="F137" s="291" t="s">
        <v>0</v>
      </c>
      <c r="G137" s="291" t="s">
        <v>0</v>
      </c>
      <c r="H137" s="291" t="s">
        <v>0</v>
      </c>
      <c r="I137" s="291">
        <v>8042</v>
      </c>
      <c r="J137" s="291">
        <v>10134</v>
      </c>
      <c r="K137" s="291">
        <v>9859</v>
      </c>
      <c r="L137" s="291">
        <v>10028</v>
      </c>
      <c r="M137" s="235">
        <v>11141</v>
      </c>
      <c r="N137" s="24"/>
    </row>
    <row r="138" spans="1:14" ht="21" x14ac:dyDescent="0.25">
      <c r="A138" s="301" t="s">
        <v>197</v>
      </c>
      <c r="B138" s="302" t="s">
        <v>190</v>
      </c>
      <c r="C138" s="291">
        <v>134986</v>
      </c>
      <c r="D138" s="291">
        <v>96276</v>
      </c>
      <c r="E138" s="291">
        <v>77087</v>
      </c>
      <c r="F138" s="291">
        <v>63103</v>
      </c>
      <c r="G138" s="291">
        <v>86018</v>
      </c>
      <c r="H138" s="291">
        <v>127752</v>
      </c>
      <c r="I138" s="291">
        <v>113525</v>
      </c>
      <c r="J138" s="291">
        <v>75649</v>
      </c>
      <c r="K138" s="291">
        <v>226563</v>
      </c>
      <c r="L138" s="291">
        <v>189647</v>
      </c>
      <c r="M138" s="235">
        <v>204522</v>
      </c>
      <c r="N138" s="24"/>
    </row>
    <row r="139" spans="1:14" ht="21" x14ac:dyDescent="0.25">
      <c r="A139" s="301" t="s">
        <v>280</v>
      </c>
      <c r="B139" s="302" t="s">
        <v>190</v>
      </c>
      <c r="C139" s="291">
        <v>2467</v>
      </c>
      <c r="D139" s="291" t="s">
        <v>0</v>
      </c>
      <c r="E139" s="291" t="s">
        <v>0</v>
      </c>
      <c r="F139" s="291" t="s">
        <v>0</v>
      </c>
      <c r="G139" s="291" t="s">
        <v>0</v>
      </c>
      <c r="H139" s="291" t="s">
        <v>0</v>
      </c>
      <c r="I139" s="291">
        <v>23825</v>
      </c>
      <c r="J139" s="291">
        <v>17418</v>
      </c>
      <c r="K139" s="291" t="s">
        <v>0</v>
      </c>
      <c r="L139" s="291">
        <v>25406</v>
      </c>
      <c r="M139" s="235">
        <v>21766</v>
      </c>
      <c r="N139" s="24"/>
    </row>
    <row r="140" spans="1:14" ht="21" x14ac:dyDescent="0.25">
      <c r="A140" s="301" t="s">
        <v>281</v>
      </c>
      <c r="B140" s="302" t="s">
        <v>190</v>
      </c>
      <c r="C140" s="291">
        <v>2467</v>
      </c>
      <c r="D140" s="291" t="s">
        <v>0</v>
      </c>
      <c r="E140" s="291" t="s">
        <v>0</v>
      </c>
      <c r="F140" s="291" t="s">
        <v>0</v>
      </c>
      <c r="G140" s="291" t="s">
        <v>0</v>
      </c>
      <c r="H140" s="291" t="s">
        <v>0</v>
      </c>
      <c r="I140" s="291" t="s">
        <v>0</v>
      </c>
      <c r="J140" s="291" t="s">
        <v>0</v>
      </c>
      <c r="K140" s="291" t="s">
        <v>0</v>
      </c>
      <c r="L140" s="291" t="s">
        <v>0</v>
      </c>
      <c r="M140" s="235">
        <v>2171</v>
      </c>
      <c r="N140" s="24"/>
    </row>
    <row r="141" spans="1:14" ht="21" x14ac:dyDescent="0.25">
      <c r="A141" s="301" t="s">
        <v>282</v>
      </c>
      <c r="B141" s="302" t="s">
        <v>190</v>
      </c>
      <c r="C141" s="291" t="s">
        <v>0</v>
      </c>
      <c r="D141" s="291" t="s">
        <v>0</v>
      </c>
      <c r="E141" s="291" t="s">
        <v>0</v>
      </c>
      <c r="F141" s="291" t="s">
        <v>0</v>
      </c>
      <c r="G141" s="291" t="s">
        <v>0</v>
      </c>
      <c r="H141" s="291" t="s">
        <v>0</v>
      </c>
      <c r="I141" s="291" t="s">
        <v>0</v>
      </c>
      <c r="J141" s="291">
        <v>17418</v>
      </c>
      <c r="K141" s="291" t="s">
        <v>0</v>
      </c>
      <c r="L141" s="291">
        <v>25406</v>
      </c>
      <c r="M141" s="235" t="s">
        <v>0</v>
      </c>
      <c r="N141" s="24"/>
    </row>
    <row r="142" spans="1:14" ht="21" x14ac:dyDescent="0.25">
      <c r="A142" s="301" t="s">
        <v>271</v>
      </c>
      <c r="B142" s="302" t="s">
        <v>190</v>
      </c>
      <c r="C142" s="291" t="s">
        <v>0</v>
      </c>
      <c r="D142" s="291" t="s">
        <v>0</v>
      </c>
      <c r="E142" s="291" t="s">
        <v>0</v>
      </c>
      <c r="F142" s="291" t="s">
        <v>0</v>
      </c>
      <c r="G142" s="291" t="s">
        <v>0</v>
      </c>
      <c r="H142" s="291" t="s">
        <v>0</v>
      </c>
      <c r="I142" s="291">
        <v>17773</v>
      </c>
      <c r="J142" s="291" t="s">
        <v>0</v>
      </c>
      <c r="K142" s="291" t="s">
        <v>0</v>
      </c>
      <c r="L142" s="291" t="s">
        <v>0</v>
      </c>
      <c r="M142" s="235">
        <v>12328</v>
      </c>
      <c r="N142" s="24"/>
    </row>
    <row r="143" spans="1:14" ht="21" x14ac:dyDescent="0.25">
      <c r="A143" s="301" t="s">
        <v>283</v>
      </c>
      <c r="B143" s="302" t="s">
        <v>190</v>
      </c>
      <c r="C143" s="291" t="s">
        <v>0</v>
      </c>
      <c r="D143" s="291" t="s">
        <v>0</v>
      </c>
      <c r="E143" s="291" t="s">
        <v>0</v>
      </c>
      <c r="F143" s="291" t="s">
        <v>0</v>
      </c>
      <c r="G143" s="291" t="s">
        <v>0</v>
      </c>
      <c r="H143" s="291" t="s">
        <v>0</v>
      </c>
      <c r="I143" s="291">
        <v>6052</v>
      </c>
      <c r="J143" s="291" t="s">
        <v>0</v>
      </c>
      <c r="K143" s="291" t="s">
        <v>0</v>
      </c>
      <c r="L143" s="291" t="s">
        <v>0</v>
      </c>
      <c r="M143" s="235">
        <v>7266</v>
      </c>
      <c r="N143" s="24"/>
    </row>
    <row r="144" spans="1:14" ht="21" x14ac:dyDescent="0.25">
      <c r="A144" s="301" t="s">
        <v>284</v>
      </c>
      <c r="B144" s="302" t="s">
        <v>190</v>
      </c>
      <c r="C144" s="291">
        <v>14588</v>
      </c>
      <c r="D144" s="291">
        <v>4680</v>
      </c>
      <c r="E144" s="291">
        <v>11249</v>
      </c>
      <c r="F144" s="291">
        <v>11038</v>
      </c>
      <c r="G144" s="291">
        <v>15568</v>
      </c>
      <c r="H144" s="291">
        <v>19016</v>
      </c>
      <c r="I144" s="291">
        <v>18349</v>
      </c>
      <c r="J144" s="291">
        <v>9357</v>
      </c>
      <c r="K144" s="291">
        <v>30546</v>
      </c>
      <c r="L144" s="291">
        <v>25803</v>
      </c>
      <c r="M144" s="235">
        <v>23396</v>
      </c>
      <c r="N144" s="24"/>
    </row>
    <row r="145" spans="1:14" ht="21" x14ac:dyDescent="0.25">
      <c r="A145" s="301" t="s">
        <v>285</v>
      </c>
      <c r="B145" s="302" t="s">
        <v>190</v>
      </c>
      <c r="C145" s="291" t="s">
        <v>0</v>
      </c>
      <c r="D145" s="291" t="s">
        <v>0</v>
      </c>
      <c r="E145" s="291" t="s">
        <v>0</v>
      </c>
      <c r="F145" s="291">
        <v>2136</v>
      </c>
      <c r="G145" s="291" t="s">
        <v>0</v>
      </c>
      <c r="H145" s="291" t="s">
        <v>0</v>
      </c>
      <c r="I145" s="291" t="s">
        <v>0</v>
      </c>
      <c r="J145" s="291">
        <v>4887</v>
      </c>
      <c r="K145" s="291">
        <v>4835</v>
      </c>
      <c r="L145" s="291" t="s">
        <v>0</v>
      </c>
      <c r="M145" s="235" t="s">
        <v>0</v>
      </c>
      <c r="N145" s="24"/>
    </row>
    <row r="146" spans="1:14" ht="21" x14ac:dyDescent="0.25">
      <c r="A146" s="301" t="s">
        <v>286</v>
      </c>
      <c r="B146" s="302" t="s">
        <v>190</v>
      </c>
      <c r="C146" s="291" t="s">
        <v>0</v>
      </c>
      <c r="D146" s="291" t="s">
        <v>0</v>
      </c>
      <c r="E146" s="291" t="s">
        <v>0</v>
      </c>
      <c r="F146" s="291">
        <v>8901</v>
      </c>
      <c r="G146" s="291" t="s">
        <v>0</v>
      </c>
      <c r="H146" s="291" t="s">
        <v>0</v>
      </c>
      <c r="I146" s="291" t="s">
        <v>0</v>
      </c>
      <c r="J146" s="291" t="s">
        <v>0</v>
      </c>
      <c r="K146" s="291" t="s">
        <v>0</v>
      </c>
      <c r="L146" s="291" t="s">
        <v>0</v>
      </c>
      <c r="M146" s="235" t="s">
        <v>0</v>
      </c>
      <c r="N146" s="24"/>
    </row>
    <row r="147" spans="1:14" ht="21" x14ac:dyDescent="0.25">
      <c r="A147" s="301" t="s">
        <v>287</v>
      </c>
      <c r="B147" s="302" t="s">
        <v>190</v>
      </c>
      <c r="C147" s="291">
        <v>14588</v>
      </c>
      <c r="D147" s="291">
        <v>1744</v>
      </c>
      <c r="E147" s="291">
        <v>11249</v>
      </c>
      <c r="F147" s="291" t="s">
        <v>0</v>
      </c>
      <c r="G147" s="291">
        <v>15568</v>
      </c>
      <c r="H147" s="291">
        <v>19016</v>
      </c>
      <c r="I147" s="291">
        <v>16013</v>
      </c>
      <c r="J147" s="291">
        <v>4470</v>
      </c>
      <c r="K147" s="291">
        <v>20194</v>
      </c>
      <c r="L147" s="291">
        <v>14397</v>
      </c>
      <c r="M147" s="235">
        <v>23396</v>
      </c>
      <c r="N147" s="24"/>
    </row>
    <row r="148" spans="1:14" ht="21" x14ac:dyDescent="0.25">
      <c r="A148" s="301" t="s">
        <v>288</v>
      </c>
      <c r="B148" s="302" t="s">
        <v>190</v>
      </c>
      <c r="C148" s="291" t="s">
        <v>0</v>
      </c>
      <c r="D148" s="291">
        <v>2935</v>
      </c>
      <c r="E148" s="291" t="s">
        <v>0</v>
      </c>
      <c r="F148" s="291" t="s">
        <v>0</v>
      </c>
      <c r="G148" s="291" t="s">
        <v>0</v>
      </c>
      <c r="H148" s="291" t="s">
        <v>0</v>
      </c>
      <c r="I148" s="291" t="s">
        <v>0</v>
      </c>
      <c r="J148" s="291" t="s">
        <v>0</v>
      </c>
      <c r="K148" s="291" t="s">
        <v>0</v>
      </c>
      <c r="L148" s="291" t="s">
        <v>0</v>
      </c>
      <c r="M148" s="235" t="s">
        <v>0</v>
      </c>
      <c r="N148" s="24"/>
    </row>
    <row r="149" spans="1:14" ht="21" x14ac:dyDescent="0.25">
      <c r="A149" s="301" t="s">
        <v>289</v>
      </c>
      <c r="B149" s="302" t="s">
        <v>190</v>
      </c>
      <c r="C149" s="291" t="s">
        <v>0</v>
      </c>
      <c r="D149" s="291" t="s">
        <v>0</v>
      </c>
      <c r="E149" s="291" t="s">
        <v>0</v>
      </c>
      <c r="F149" s="291" t="s">
        <v>0</v>
      </c>
      <c r="G149" s="291" t="s">
        <v>0</v>
      </c>
      <c r="H149" s="291" t="s">
        <v>0</v>
      </c>
      <c r="I149" s="291">
        <v>2335</v>
      </c>
      <c r="J149" s="291" t="s">
        <v>0</v>
      </c>
      <c r="K149" s="291" t="s">
        <v>0</v>
      </c>
      <c r="L149" s="291" t="s">
        <v>0</v>
      </c>
      <c r="M149" s="235" t="s">
        <v>0</v>
      </c>
      <c r="N149" s="24"/>
    </row>
    <row r="150" spans="1:14" ht="21" x14ac:dyDescent="0.25">
      <c r="A150" s="301" t="s">
        <v>290</v>
      </c>
      <c r="B150" s="302" t="s">
        <v>190</v>
      </c>
      <c r="C150" s="291" t="s">
        <v>0</v>
      </c>
      <c r="D150" s="291" t="s">
        <v>0</v>
      </c>
      <c r="E150" s="291" t="s">
        <v>0</v>
      </c>
      <c r="F150" s="291" t="s">
        <v>0</v>
      </c>
      <c r="G150" s="291" t="s">
        <v>0</v>
      </c>
      <c r="H150" s="291" t="s">
        <v>0</v>
      </c>
      <c r="I150" s="291" t="s">
        <v>0</v>
      </c>
      <c r="J150" s="291" t="s">
        <v>0</v>
      </c>
      <c r="K150" s="291" t="s">
        <v>0</v>
      </c>
      <c r="L150" s="291">
        <v>11406</v>
      </c>
      <c r="M150" s="235" t="s">
        <v>0</v>
      </c>
      <c r="N150" s="24"/>
    </row>
    <row r="151" spans="1:14" ht="21" x14ac:dyDescent="0.25">
      <c r="A151" s="301" t="s">
        <v>291</v>
      </c>
      <c r="B151" s="302" t="s">
        <v>190</v>
      </c>
      <c r="C151" s="291" t="s">
        <v>0</v>
      </c>
      <c r="D151" s="291" t="s">
        <v>0</v>
      </c>
      <c r="E151" s="291" t="s">
        <v>0</v>
      </c>
      <c r="F151" s="291" t="s">
        <v>0</v>
      </c>
      <c r="G151" s="291" t="s">
        <v>0</v>
      </c>
      <c r="H151" s="291" t="s">
        <v>0</v>
      </c>
      <c r="I151" s="291" t="s">
        <v>0</v>
      </c>
      <c r="J151" s="291" t="s">
        <v>0</v>
      </c>
      <c r="K151" s="291">
        <v>5515</v>
      </c>
      <c r="L151" s="291" t="s">
        <v>0</v>
      </c>
      <c r="M151" s="235" t="s">
        <v>0</v>
      </c>
      <c r="N151" s="24"/>
    </row>
    <row r="152" spans="1:14" ht="21" x14ac:dyDescent="0.25">
      <c r="A152" s="301" t="s">
        <v>292</v>
      </c>
      <c r="B152" s="302" t="s">
        <v>190</v>
      </c>
      <c r="C152" s="291">
        <v>122865</v>
      </c>
      <c r="D152" s="291">
        <v>91596</v>
      </c>
      <c r="E152" s="291">
        <v>65837</v>
      </c>
      <c r="F152" s="291">
        <v>52064</v>
      </c>
      <c r="G152" s="291">
        <v>70449</v>
      </c>
      <c r="H152" s="291">
        <v>108735</v>
      </c>
      <c r="I152" s="291">
        <v>119002</v>
      </c>
      <c r="J152" s="291">
        <v>83710</v>
      </c>
      <c r="K152" s="291">
        <v>196017</v>
      </c>
      <c r="L152" s="291">
        <v>189250</v>
      </c>
      <c r="M152" s="235">
        <v>202892</v>
      </c>
      <c r="N152" s="24"/>
    </row>
    <row r="153" spans="1:14" ht="21" x14ac:dyDescent="0.25">
      <c r="A153" s="301" t="s">
        <v>293</v>
      </c>
      <c r="B153" s="302" t="s">
        <v>190</v>
      </c>
      <c r="C153" s="291">
        <v>43394</v>
      </c>
      <c r="D153" s="291">
        <v>31622</v>
      </c>
      <c r="E153" s="291">
        <v>31277</v>
      </c>
      <c r="F153" s="291">
        <v>19683</v>
      </c>
      <c r="G153" s="291">
        <v>23451</v>
      </c>
      <c r="H153" s="291">
        <v>33302</v>
      </c>
      <c r="I153" s="291">
        <v>24274</v>
      </c>
      <c r="J153" s="291">
        <v>28869</v>
      </c>
      <c r="K153" s="291">
        <v>31499</v>
      </c>
      <c r="L153" s="291">
        <v>26458</v>
      </c>
      <c r="M153" s="235">
        <v>42705</v>
      </c>
      <c r="N153" s="24"/>
    </row>
    <row r="154" spans="1:14" ht="21" x14ac:dyDescent="0.25">
      <c r="A154" s="301" t="s">
        <v>294</v>
      </c>
      <c r="B154" s="302" t="s">
        <v>190</v>
      </c>
      <c r="C154" s="291">
        <v>-5478</v>
      </c>
      <c r="D154" s="291">
        <v>-3233</v>
      </c>
      <c r="E154" s="291">
        <v>-4957</v>
      </c>
      <c r="F154" s="291">
        <v>-4160</v>
      </c>
      <c r="G154" s="291">
        <v>4056</v>
      </c>
      <c r="H154" s="291">
        <v>-8410</v>
      </c>
      <c r="I154" s="291">
        <v>-41107</v>
      </c>
      <c r="J154" s="291">
        <v>-3717</v>
      </c>
      <c r="K154" s="291">
        <v>30390</v>
      </c>
      <c r="L154" s="291">
        <v>27737</v>
      </c>
      <c r="M154" s="235">
        <v>7457</v>
      </c>
      <c r="N154" s="24"/>
    </row>
    <row r="155" spans="1:14" ht="21" x14ac:dyDescent="0.25">
      <c r="A155" s="301" t="s">
        <v>295</v>
      </c>
      <c r="B155" s="302" t="s">
        <v>190</v>
      </c>
      <c r="C155" s="291">
        <v>37916</v>
      </c>
      <c r="D155" s="291">
        <v>28388</v>
      </c>
      <c r="E155" s="291">
        <v>26319</v>
      </c>
      <c r="F155" s="291">
        <v>15522</v>
      </c>
      <c r="G155" s="291">
        <v>27507</v>
      </c>
      <c r="H155" s="291">
        <v>24891</v>
      </c>
      <c r="I155" s="291">
        <v>-16832</v>
      </c>
      <c r="J155" s="291">
        <v>25151</v>
      </c>
      <c r="K155" s="291">
        <v>61889</v>
      </c>
      <c r="L155" s="291">
        <v>54196</v>
      </c>
      <c r="M155" s="235">
        <v>50162</v>
      </c>
      <c r="N155" s="24"/>
    </row>
    <row r="156" spans="1:14" ht="21" x14ac:dyDescent="0.25">
      <c r="A156" s="301" t="s">
        <v>296</v>
      </c>
      <c r="B156" s="302" t="s">
        <v>190</v>
      </c>
      <c r="C156" s="291">
        <v>84949</v>
      </c>
      <c r="D156" s="291">
        <v>63207</v>
      </c>
      <c r="E156" s="291">
        <v>39517</v>
      </c>
      <c r="F156" s="291">
        <v>36542</v>
      </c>
      <c r="G156" s="291">
        <v>42942</v>
      </c>
      <c r="H156" s="291">
        <v>83844</v>
      </c>
      <c r="I156" s="291">
        <v>135834</v>
      </c>
      <c r="J156" s="291">
        <v>58558</v>
      </c>
      <c r="K156" s="291">
        <v>134127</v>
      </c>
      <c r="L156" s="291">
        <v>135054</v>
      </c>
      <c r="M156" s="235">
        <v>152729</v>
      </c>
      <c r="N156" s="24"/>
    </row>
    <row r="157" spans="1:14" ht="21" x14ac:dyDescent="0.25">
      <c r="A157" s="301" t="s">
        <v>297</v>
      </c>
      <c r="B157" s="302" t="s">
        <v>190</v>
      </c>
      <c r="C157" s="291">
        <v>624</v>
      </c>
      <c r="D157" s="291">
        <v>1936</v>
      </c>
      <c r="E157" s="291">
        <v>1793</v>
      </c>
      <c r="F157" s="291">
        <v>2941</v>
      </c>
      <c r="G157" s="291">
        <v>1153</v>
      </c>
      <c r="H157" s="291">
        <v>2986</v>
      </c>
      <c r="I157" s="291">
        <v>5413</v>
      </c>
      <c r="J157" s="291">
        <v>1448</v>
      </c>
      <c r="K157" s="291">
        <v>1448</v>
      </c>
      <c r="L157" s="291">
        <v>640</v>
      </c>
      <c r="M157" s="235">
        <v>-21</v>
      </c>
      <c r="N157" s="24"/>
    </row>
    <row r="158" spans="1:14" ht="21" x14ac:dyDescent="0.25">
      <c r="A158" s="305" t="s">
        <v>198</v>
      </c>
      <c r="B158" s="306" t="s">
        <v>190</v>
      </c>
      <c r="C158" s="307">
        <v>84324</v>
      </c>
      <c r="D158" s="307">
        <v>61271</v>
      </c>
      <c r="E158" s="307">
        <v>37724</v>
      </c>
      <c r="F158" s="307">
        <v>33601</v>
      </c>
      <c r="G158" s="307">
        <v>41788</v>
      </c>
      <c r="H158" s="307">
        <v>80857</v>
      </c>
      <c r="I158" s="307">
        <v>130421</v>
      </c>
      <c r="J158" s="307">
        <v>57110</v>
      </c>
      <c r="K158" s="307">
        <v>132679</v>
      </c>
      <c r="L158" s="307">
        <v>134414</v>
      </c>
      <c r="M158" s="308">
        <v>152751</v>
      </c>
      <c r="N158" s="24"/>
    </row>
    <row r="159" spans="1:14" ht="12" customHeight="1" x14ac:dyDescent="0.25">
      <c r="A159" s="246" t="s">
        <v>298</v>
      </c>
      <c r="B159" s="292"/>
      <c r="C159" s="293"/>
      <c r="D159" s="293"/>
      <c r="E159" s="293"/>
      <c r="F159" s="293"/>
      <c r="G159" s="293"/>
      <c r="H159" s="293"/>
      <c r="I159" s="293"/>
      <c r="J159" s="293"/>
      <c r="K159" s="293"/>
      <c r="L159" s="293"/>
      <c r="M159" s="294"/>
      <c r="N159" s="24"/>
    </row>
    <row r="160" spans="1:14" ht="12" customHeight="1" x14ac:dyDescent="0.25">
      <c r="A160" s="246" t="s">
        <v>1358</v>
      </c>
      <c r="B160" s="24"/>
      <c r="C160" s="233"/>
      <c r="D160" s="233"/>
      <c r="E160" s="233"/>
      <c r="F160" s="233"/>
      <c r="G160" s="233"/>
      <c r="H160" s="233"/>
      <c r="I160" s="233"/>
      <c r="J160" s="233"/>
      <c r="K160" s="233"/>
      <c r="L160" s="233"/>
      <c r="M160" s="234"/>
      <c r="N160" s="24"/>
    </row>
    <row r="161" spans="1:14" ht="12" customHeight="1" x14ac:dyDescent="0.25">
      <c r="A161" s="248" t="s">
        <v>1357</v>
      </c>
      <c r="B161" s="24"/>
      <c r="C161" s="233"/>
      <c r="D161" s="233"/>
      <c r="E161" s="233"/>
      <c r="F161" s="233"/>
      <c r="G161" s="233"/>
      <c r="H161" s="233"/>
      <c r="I161" s="233"/>
      <c r="J161" s="233"/>
      <c r="K161" s="233"/>
      <c r="L161" s="233"/>
      <c r="M161" s="234"/>
      <c r="N161" s="24"/>
    </row>
    <row r="162" spans="1:14" ht="12" customHeight="1" x14ac:dyDescent="0.25">
      <c r="A162" s="248" t="s">
        <v>1348</v>
      </c>
      <c r="B162" s="24"/>
      <c r="C162" s="233"/>
      <c r="D162" s="233"/>
      <c r="E162" s="233"/>
      <c r="F162" s="233"/>
      <c r="G162" s="233"/>
      <c r="H162" s="233"/>
      <c r="I162" s="233"/>
      <c r="J162" s="233"/>
      <c r="K162" s="233"/>
      <c r="L162" s="233"/>
      <c r="M162" s="234"/>
      <c r="N162" s="24"/>
    </row>
    <row r="163" spans="1:14" x14ac:dyDescent="0.25">
      <c r="A163" s="296" t="s">
        <v>1417</v>
      </c>
      <c r="B163" s="297"/>
      <c r="C163" s="298" t="s">
        <v>38</v>
      </c>
      <c r="D163" s="298" t="s">
        <v>39</v>
      </c>
      <c r="E163" s="298" t="s">
        <v>40</v>
      </c>
      <c r="F163" s="298" t="s">
        <v>41</v>
      </c>
      <c r="G163" s="298" t="s">
        <v>42</v>
      </c>
      <c r="H163" s="298" t="s">
        <v>43</v>
      </c>
      <c r="I163" s="298" t="s">
        <v>44</v>
      </c>
      <c r="J163" s="298" t="s">
        <v>45</v>
      </c>
      <c r="K163" s="298" t="s">
        <v>129</v>
      </c>
      <c r="L163" s="298" t="s">
        <v>160</v>
      </c>
      <c r="M163" s="299" t="s">
        <v>1339</v>
      </c>
      <c r="N163" s="24"/>
    </row>
    <row r="164" spans="1:14" ht="21" x14ac:dyDescent="0.25">
      <c r="A164" s="301" t="s">
        <v>299</v>
      </c>
      <c r="B164" s="302" t="s">
        <v>190</v>
      </c>
      <c r="C164" s="291">
        <v>516636</v>
      </c>
      <c r="D164" s="291">
        <v>482062</v>
      </c>
      <c r="E164" s="291">
        <v>503281</v>
      </c>
      <c r="F164" s="291">
        <v>532194</v>
      </c>
      <c r="G164" s="291">
        <v>560019</v>
      </c>
      <c r="H164" s="291">
        <v>583347</v>
      </c>
      <c r="I164" s="291">
        <v>707651</v>
      </c>
      <c r="J164" s="291">
        <v>780936</v>
      </c>
      <c r="K164" s="291">
        <v>762479</v>
      </c>
      <c r="L164" s="291">
        <v>812779</v>
      </c>
      <c r="M164" s="235">
        <v>828882</v>
      </c>
      <c r="N164" s="24"/>
    </row>
    <row r="165" spans="1:14" ht="21" x14ac:dyDescent="0.25">
      <c r="A165" s="301" t="s">
        <v>300</v>
      </c>
      <c r="B165" s="302" t="s">
        <v>190</v>
      </c>
      <c r="C165" s="291">
        <v>209982</v>
      </c>
      <c r="D165" s="291">
        <v>167583</v>
      </c>
      <c r="E165" s="291">
        <v>171529</v>
      </c>
      <c r="F165" s="291">
        <v>116289</v>
      </c>
      <c r="G165" s="291">
        <v>147201</v>
      </c>
      <c r="H165" s="291">
        <v>167083</v>
      </c>
      <c r="I165" s="291">
        <v>131089</v>
      </c>
      <c r="J165" s="291">
        <v>85087</v>
      </c>
      <c r="K165" s="291">
        <v>77668</v>
      </c>
      <c r="L165" s="291">
        <v>82810</v>
      </c>
      <c r="M165" s="235">
        <v>58981</v>
      </c>
      <c r="N165" s="24"/>
    </row>
    <row r="166" spans="1:14" ht="21" x14ac:dyDescent="0.25">
      <c r="A166" s="301" t="s">
        <v>1474</v>
      </c>
      <c r="B166" s="302" t="s">
        <v>190</v>
      </c>
      <c r="C166" s="291">
        <v>167246</v>
      </c>
      <c r="D166" s="291">
        <v>177512</v>
      </c>
      <c r="E166" s="291">
        <v>190445</v>
      </c>
      <c r="F166" s="291">
        <v>219206</v>
      </c>
      <c r="G166" s="291">
        <v>210515</v>
      </c>
      <c r="H166" s="291">
        <v>211696</v>
      </c>
      <c r="I166" s="291" t="s">
        <v>0</v>
      </c>
      <c r="J166" s="291" t="s">
        <v>0</v>
      </c>
      <c r="K166" s="291" t="s">
        <v>0</v>
      </c>
      <c r="L166" s="291" t="s">
        <v>0</v>
      </c>
      <c r="M166" s="235" t="s">
        <v>0</v>
      </c>
      <c r="N166" s="24"/>
    </row>
    <row r="167" spans="1:14" ht="21" x14ac:dyDescent="0.25">
      <c r="A167" s="301" t="s">
        <v>1473</v>
      </c>
      <c r="B167" s="302" t="s">
        <v>190</v>
      </c>
      <c r="C167" s="291" t="s">
        <v>0</v>
      </c>
      <c r="D167" s="291" t="s">
        <v>0</v>
      </c>
      <c r="E167" s="291" t="s">
        <v>0</v>
      </c>
      <c r="F167" s="291" t="s">
        <v>0</v>
      </c>
      <c r="G167" s="291" t="s">
        <v>0</v>
      </c>
      <c r="H167" s="291" t="s">
        <v>0</v>
      </c>
      <c r="I167" s="291">
        <v>227118</v>
      </c>
      <c r="J167" s="291">
        <v>279602</v>
      </c>
      <c r="K167" s="291">
        <v>270527</v>
      </c>
      <c r="L167" s="291">
        <v>317852</v>
      </c>
      <c r="M167" s="235">
        <v>296723</v>
      </c>
      <c r="N167" s="24"/>
    </row>
    <row r="168" spans="1:14" ht="21" x14ac:dyDescent="0.25">
      <c r="A168" s="301" t="s">
        <v>301</v>
      </c>
      <c r="B168" s="302" t="s">
        <v>190</v>
      </c>
      <c r="C168" s="291" t="s">
        <v>0</v>
      </c>
      <c r="D168" s="291" t="s">
        <v>0</v>
      </c>
      <c r="E168" s="291" t="s">
        <v>0</v>
      </c>
      <c r="F168" s="291" t="s">
        <v>0</v>
      </c>
      <c r="G168" s="291" t="s">
        <v>0</v>
      </c>
      <c r="H168" s="291" t="s">
        <v>0</v>
      </c>
      <c r="I168" s="291" t="s">
        <v>0</v>
      </c>
      <c r="J168" s="291" t="s">
        <v>0</v>
      </c>
      <c r="K168" s="291" t="s">
        <v>0</v>
      </c>
      <c r="L168" s="291" t="s">
        <v>0</v>
      </c>
      <c r="M168" s="235" t="s">
        <v>0</v>
      </c>
      <c r="N168" s="24"/>
    </row>
    <row r="169" spans="1:14" ht="21" x14ac:dyDescent="0.25">
      <c r="A169" s="301" t="s">
        <v>302</v>
      </c>
      <c r="B169" s="302" t="s">
        <v>190</v>
      </c>
      <c r="C169" s="291" t="s">
        <v>0</v>
      </c>
      <c r="D169" s="291">
        <v>24147</v>
      </c>
      <c r="E169" s="291">
        <v>30459</v>
      </c>
      <c r="F169" s="291">
        <v>40445</v>
      </c>
      <c r="G169" s="291">
        <v>47844</v>
      </c>
      <c r="H169" s="291">
        <v>54634</v>
      </c>
      <c r="I169" s="291">
        <v>59047</v>
      </c>
      <c r="J169" s="291">
        <v>58732</v>
      </c>
      <c r="K169" s="291">
        <v>61502</v>
      </c>
      <c r="L169" s="291">
        <v>63931</v>
      </c>
      <c r="M169" s="235">
        <v>66619</v>
      </c>
      <c r="N169" s="24"/>
    </row>
    <row r="170" spans="1:14" ht="21" x14ac:dyDescent="0.25">
      <c r="A170" s="301" t="s">
        <v>303</v>
      </c>
      <c r="B170" s="302" t="s">
        <v>190</v>
      </c>
      <c r="C170" s="291">
        <v>79782</v>
      </c>
      <c r="D170" s="291">
        <v>69778</v>
      </c>
      <c r="E170" s="291">
        <v>76861</v>
      </c>
      <c r="F170" s="291">
        <v>112327</v>
      </c>
      <c r="G170" s="291">
        <v>108092</v>
      </c>
      <c r="H170" s="291">
        <v>94187</v>
      </c>
      <c r="I170" s="291">
        <v>145445</v>
      </c>
      <c r="J170" s="291">
        <v>219380</v>
      </c>
      <c r="K170" s="291">
        <v>211828</v>
      </c>
      <c r="L170" s="291">
        <v>204987</v>
      </c>
      <c r="M170" s="235">
        <v>222683</v>
      </c>
      <c r="N170" s="24"/>
    </row>
    <row r="171" spans="1:14" ht="21" x14ac:dyDescent="0.25">
      <c r="A171" s="301" t="s">
        <v>274</v>
      </c>
      <c r="B171" s="302" t="s">
        <v>190</v>
      </c>
      <c r="C171" s="291">
        <v>60735</v>
      </c>
      <c r="D171" s="291">
        <v>44670</v>
      </c>
      <c r="E171" s="291">
        <v>35490</v>
      </c>
      <c r="F171" s="291">
        <v>45616</v>
      </c>
      <c r="G171" s="291">
        <v>47005</v>
      </c>
      <c r="H171" s="291">
        <v>56349</v>
      </c>
      <c r="I171" s="291">
        <v>145589</v>
      </c>
      <c r="J171" s="291">
        <v>139265</v>
      </c>
      <c r="K171" s="291">
        <v>142101</v>
      </c>
      <c r="L171" s="291">
        <v>144836</v>
      </c>
      <c r="M171" s="235">
        <v>185150</v>
      </c>
      <c r="N171" s="24"/>
    </row>
    <row r="172" spans="1:14" ht="21" x14ac:dyDescent="0.25">
      <c r="A172" s="301" t="s">
        <v>304</v>
      </c>
      <c r="B172" s="302" t="s">
        <v>190</v>
      </c>
      <c r="C172" s="291">
        <v>-1110</v>
      </c>
      <c r="D172" s="291">
        <v>-1629</v>
      </c>
      <c r="E172" s="291">
        <v>-1504</v>
      </c>
      <c r="F172" s="291">
        <v>-1691</v>
      </c>
      <c r="G172" s="291">
        <v>-640</v>
      </c>
      <c r="H172" s="291">
        <v>-602</v>
      </c>
      <c r="I172" s="291">
        <v>-639</v>
      </c>
      <c r="J172" s="291">
        <v>-1132</v>
      </c>
      <c r="K172" s="291">
        <v>-1148</v>
      </c>
      <c r="L172" s="291">
        <v>-1639</v>
      </c>
      <c r="M172" s="235">
        <v>-1275</v>
      </c>
      <c r="N172" s="24"/>
    </row>
    <row r="173" spans="1:14" ht="21" x14ac:dyDescent="0.25">
      <c r="A173" s="301" t="s">
        <v>305</v>
      </c>
      <c r="B173" s="302" t="s">
        <v>190</v>
      </c>
      <c r="C173" s="291">
        <v>1313119</v>
      </c>
      <c r="D173" s="291">
        <v>1404514</v>
      </c>
      <c r="E173" s="291">
        <v>1393948</v>
      </c>
      <c r="F173" s="291">
        <v>1497528</v>
      </c>
      <c r="G173" s="291">
        <v>1580462</v>
      </c>
      <c r="H173" s="291">
        <v>1730009</v>
      </c>
      <c r="I173" s="291">
        <v>1880434</v>
      </c>
      <c r="J173" s="291">
        <v>2038652</v>
      </c>
      <c r="K173" s="291">
        <v>2217647</v>
      </c>
      <c r="L173" s="291">
        <v>2387746</v>
      </c>
      <c r="M173" s="235">
        <v>2492522</v>
      </c>
      <c r="N173" s="24"/>
    </row>
    <row r="174" spans="1:14" ht="21" x14ac:dyDescent="0.25">
      <c r="A174" s="301" t="s">
        <v>306</v>
      </c>
      <c r="B174" s="302" t="s">
        <v>190</v>
      </c>
      <c r="C174" s="291">
        <v>911659</v>
      </c>
      <c r="D174" s="291">
        <v>912737</v>
      </c>
      <c r="E174" s="291">
        <v>881822</v>
      </c>
      <c r="F174" s="291">
        <v>907728</v>
      </c>
      <c r="G174" s="291">
        <v>1014572</v>
      </c>
      <c r="H174" s="291">
        <v>1070610</v>
      </c>
      <c r="I174" s="291">
        <v>1156281</v>
      </c>
      <c r="J174" s="291">
        <v>1243788</v>
      </c>
      <c r="K174" s="291">
        <v>1304945</v>
      </c>
      <c r="L174" s="291">
        <v>1427677</v>
      </c>
      <c r="M174" s="235">
        <v>1494750</v>
      </c>
      <c r="N174" s="24"/>
    </row>
    <row r="175" spans="1:14" ht="21" x14ac:dyDescent="0.25">
      <c r="A175" s="301" t="s">
        <v>307</v>
      </c>
      <c r="B175" s="302" t="s">
        <v>190</v>
      </c>
      <c r="C175" s="291">
        <v>89192</v>
      </c>
      <c r="D175" s="291">
        <v>91943</v>
      </c>
      <c r="E175" s="291">
        <v>89523</v>
      </c>
      <c r="F175" s="291">
        <v>85086</v>
      </c>
      <c r="G175" s="291">
        <v>84258</v>
      </c>
      <c r="H175" s="291">
        <v>89701</v>
      </c>
      <c r="I175" s="291" t="s">
        <v>0</v>
      </c>
      <c r="J175" s="291" t="s">
        <v>0</v>
      </c>
      <c r="K175" s="291" t="s">
        <v>0</v>
      </c>
      <c r="L175" s="291" t="s">
        <v>0</v>
      </c>
      <c r="M175" s="235" t="s">
        <v>0</v>
      </c>
      <c r="N175" s="24"/>
    </row>
    <row r="176" spans="1:14" ht="21" x14ac:dyDescent="0.25">
      <c r="A176" s="301" t="s">
        <v>308</v>
      </c>
      <c r="B176" s="302" t="s">
        <v>190</v>
      </c>
      <c r="C176" s="291">
        <v>297424</v>
      </c>
      <c r="D176" s="291">
        <v>286889</v>
      </c>
      <c r="E176" s="291">
        <v>275331</v>
      </c>
      <c r="F176" s="291">
        <v>265421</v>
      </c>
      <c r="G176" s="291">
        <v>264657</v>
      </c>
      <c r="H176" s="291">
        <v>268755</v>
      </c>
      <c r="I176" s="291" t="s">
        <v>0</v>
      </c>
      <c r="J176" s="291" t="s">
        <v>0</v>
      </c>
      <c r="K176" s="291" t="s">
        <v>0</v>
      </c>
      <c r="L176" s="291" t="s">
        <v>0</v>
      </c>
      <c r="M176" s="235" t="s">
        <v>0</v>
      </c>
      <c r="N176" s="24"/>
    </row>
    <row r="177" spans="1:14" ht="21" x14ac:dyDescent="0.25">
      <c r="A177" s="301" t="s">
        <v>309</v>
      </c>
      <c r="B177" s="302" t="s">
        <v>190</v>
      </c>
      <c r="C177" s="291">
        <v>60257</v>
      </c>
      <c r="D177" s="291">
        <v>58912</v>
      </c>
      <c r="E177" s="291">
        <v>56924</v>
      </c>
      <c r="F177" s="291">
        <v>55176</v>
      </c>
      <c r="G177" s="291">
        <v>55072</v>
      </c>
      <c r="H177" s="291">
        <v>53481</v>
      </c>
      <c r="I177" s="291" t="s">
        <v>0</v>
      </c>
      <c r="J177" s="291" t="s">
        <v>0</v>
      </c>
      <c r="K177" s="291" t="s">
        <v>0</v>
      </c>
      <c r="L177" s="291" t="s">
        <v>0</v>
      </c>
      <c r="M177" s="235" t="s">
        <v>0</v>
      </c>
      <c r="N177" s="24"/>
    </row>
    <row r="178" spans="1:14" ht="21" x14ac:dyDescent="0.25">
      <c r="A178" s="301" t="s">
        <v>310</v>
      </c>
      <c r="B178" s="302" t="s">
        <v>190</v>
      </c>
      <c r="C178" s="291">
        <v>291836</v>
      </c>
      <c r="D178" s="291">
        <v>387286</v>
      </c>
      <c r="E178" s="291">
        <v>393116</v>
      </c>
      <c r="F178" s="291">
        <v>427821</v>
      </c>
      <c r="G178" s="291">
        <v>542101</v>
      </c>
      <c r="H178" s="291">
        <v>546456</v>
      </c>
      <c r="I178" s="291" t="s">
        <v>0</v>
      </c>
      <c r="J178" s="291" t="s">
        <v>0</v>
      </c>
      <c r="K178" s="291" t="s">
        <v>0</v>
      </c>
      <c r="L178" s="291" t="s">
        <v>0</v>
      </c>
      <c r="M178" s="235" t="s">
        <v>0</v>
      </c>
      <c r="N178" s="24"/>
    </row>
    <row r="179" spans="1:14" ht="21" x14ac:dyDescent="0.25">
      <c r="A179" s="301" t="s">
        <v>311</v>
      </c>
      <c r="B179" s="302" t="s">
        <v>190</v>
      </c>
      <c r="C179" s="291" t="s">
        <v>0</v>
      </c>
      <c r="D179" s="291" t="s">
        <v>0</v>
      </c>
      <c r="E179" s="291" t="s">
        <v>0</v>
      </c>
      <c r="F179" s="291" t="s">
        <v>0</v>
      </c>
      <c r="G179" s="291" t="s">
        <v>0</v>
      </c>
      <c r="H179" s="291" t="s">
        <v>0</v>
      </c>
      <c r="I179" s="291">
        <v>188637</v>
      </c>
      <c r="J179" s="291">
        <v>187685</v>
      </c>
      <c r="K179" s="291">
        <v>195216</v>
      </c>
      <c r="L179" s="291">
        <v>207431</v>
      </c>
      <c r="M179" s="235">
        <v>252252</v>
      </c>
      <c r="N179" s="24"/>
    </row>
    <row r="180" spans="1:14" ht="21" x14ac:dyDescent="0.25">
      <c r="A180" s="301" t="s">
        <v>312</v>
      </c>
      <c r="B180" s="302" t="s">
        <v>190</v>
      </c>
      <c r="C180" s="291" t="s">
        <v>0</v>
      </c>
      <c r="D180" s="291" t="s">
        <v>0</v>
      </c>
      <c r="E180" s="291" t="s">
        <v>0</v>
      </c>
      <c r="F180" s="291" t="s">
        <v>0</v>
      </c>
      <c r="G180" s="291" t="s">
        <v>0</v>
      </c>
      <c r="H180" s="291" t="s">
        <v>0</v>
      </c>
      <c r="I180" s="291">
        <v>580547</v>
      </c>
      <c r="J180" s="291">
        <v>616247</v>
      </c>
      <c r="K180" s="291">
        <v>660691</v>
      </c>
      <c r="L180" s="291">
        <v>708617</v>
      </c>
      <c r="M180" s="235">
        <v>807394</v>
      </c>
      <c r="N180" s="24"/>
    </row>
    <row r="181" spans="1:14" ht="21" x14ac:dyDescent="0.25">
      <c r="A181" s="301" t="s">
        <v>313</v>
      </c>
      <c r="B181" s="302" t="s">
        <v>190</v>
      </c>
      <c r="C181" s="291" t="s">
        <v>0</v>
      </c>
      <c r="D181" s="291" t="s">
        <v>0</v>
      </c>
      <c r="E181" s="291" t="s">
        <v>0</v>
      </c>
      <c r="F181" s="291" t="s">
        <v>0</v>
      </c>
      <c r="G181" s="291" t="s">
        <v>0</v>
      </c>
      <c r="H181" s="291" t="s">
        <v>0</v>
      </c>
      <c r="I181" s="291">
        <v>222350</v>
      </c>
      <c r="J181" s="291">
        <v>231327</v>
      </c>
      <c r="K181" s="291">
        <v>242068</v>
      </c>
      <c r="L181" s="291">
        <v>269815</v>
      </c>
      <c r="M181" s="235">
        <v>270434</v>
      </c>
      <c r="N181" s="24"/>
    </row>
    <row r="182" spans="1:14" ht="21" x14ac:dyDescent="0.25">
      <c r="A182" s="301" t="s">
        <v>314</v>
      </c>
      <c r="B182" s="302" t="s">
        <v>190</v>
      </c>
      <c r="C182" s="291">
        <v>172949</v>
      </c>
      <c r="D182" s="291">
        <v>87706</v>
      </c>
      <c r="E182" s="291">
        <v>66925</v>
      </c>
      <c r="F182" s="291">
        <v>74222</v>
      </c>
      <c r="G182" s="291">
        <v>68482</v>
      </c>
      <c r="H182" s="291">
        <v>112215</v>
      </c>
      <c r="I182" s="291">
        <v>138915</v>
      </c>
      <c r="J182" s="291">
        <v>182611</v>
      </c>
      <c r="K182" s="291">
        <v>179896</v>
      </c>
      <c r="L182" s="291">
        <v>212405</v>
      </c>
      <c r="M182" s="235">
        <v>124971</v>
      </c>
      <c r="N182" s="24"/>
    </row>
    <row r="183" spans="1:14" ht="21" x14ac:dyDescent="0.25">
      <c r="A183" s="301" t="s">
        <v>315</v>
      </c>
      <c r="B183" s="302" t="s">
        <v>190</v>
      </c>
      <c r="C183" s="291" t="s">
        <v>0</v>
      </c>
      <c r="D183" s="291" t="s">
        <v>0</v>
      </c>
      <c r="E183" s="291" t="s">
        <v>0</v>
      </c>
      <c r="F183" s="291" t="s">
        <v>0</v>
      </c>
      <c r="G183" s="291" t="s">
        <v>0</v>
      </c>
      <c r="H183" s="291" t="s">
        <v>0</v>
      </c>
      <c r="I183" s="291">
        <v>25831</v>
      </c>
      <c r="J183" s="291">
        <v>25917</v>
      </c>
      <c r="K183" s="291">
        <v>27071</v>
      </c>
      <c r="L183" s="291">
        <v>29408</v>
      </c>
      <c r="M183" s="235">
        <v>39697</v>
      </c>
      <c r="N183" s="24"/>
    </row>
    <row r="184" spans="1:14" ht="21" x14ac:dyDescent="0.25">
      <c r="A184" s="301" t="s">
        <v>316</v>
      </c>
      <c r="B184" s="302" t="s">
        <v>190</v>
      </c>
      <c r="C184" s="291">
        <v>89613</v>
      </c>
      <c r="D184" s="291">
        <v>77483</v>
      </c>
      <c r="E184" s="291">
        <v>79743</v>
      </c>
      <c r="F184" s="291">
        <v>109297</v>
      </c>
      <c r="G184" s="291">
        <v>98322</v>
      </c>
      <c r="H184" s="291">
        <v>97912</v>
      </c>
      <c r="I184" s="291">
        <v>95251</v>
      </c>
      <c r="J184" s="291">
        <v>105120</v>
      </c>
      <c r="K184" s="291">
        <v>109243</v>
      </c>
      <c r="L184" s="291">
        <v>92377</v>
      </c>
      <c r="M184" s="235">
        <v>79093</v>
      </c>
      <c r="N184" s="24"/>
    </row>
    <row r="185" spans="1:14" ht="21" x14ac:dyDescent="0.25">
      <c r="A185" s="301" t="s">
        <v>317</v>
      </c>
      <c r="B185" s="302" t="s">
        <v>190</v>
      </c>
      <c r="C185" s="291" t="s">
        <v>0</v>
      </c>
      <c r="D185" s="291" t="s">
        <v>0</v>
      </c>
      <c r="E185" s="291" t="s">
        <v>0</v>
      </c>
      <c r="F185" s="291" t="s">
        <v>0</v>
      </c>
      <c r="G185" s="291" t="s">
        <v>0</v>
      </c>
      <c r="H185" s="291" t="s">
        <v>0</v>
      </c>
      <c r="I185" s="291" t="s">
        <v>0</v>
      </c>
      <c r="J185" s="291" t="s">
        <v>0</v>
      </c>
      <c r="K185" s="291" t="s">
        <v>0</v>
      </c>
      <c r="L185" s="291" t="s">
        <v>0</v>
      </c>
      <c r="M185" s="235" t="s">
        <v>0</v>
      </c>
      <c r="N185" s="24"/>
    </row>
    <row r="186" spans="1:14" ht="21" x14ac:dyDescent="0.25">
      <c r="A186" s="301" t="s">
        <v>274</v>
      </c>
      <c r="B186" s="302" t="s">
        <v>190</v>
      </c>
      <c r="C186" s="291" t="s">
        <v>0</v>
      </c>
      <c r="D186" s="291" t="s">
        <v>0</v>
      </c>
      <c r="E186" s="291" t="s">
        <v>0</v>
      </c>
      <c r="F186" s="291" t="s">
        <v>0</v>
      </c>
      <c r="G186" s="291" t="s">
        <v>0</v>
      </c>
      <c r="H186" s="291" t="s">
        <v>0</v>
      </c>
      <c r="I186" s="291" t="s">
        <v>0</v>
      </c>
      <c r="J186" s="291" t="s">
        <v>0</v>
      </c>
      <c r="K186" s="291" t="s">
        <v>0</v>
      </c>
      <c r="L186" s="291" t="s">
        <v>0</v>
      </c>
      <c r="M186" s="235" t="s">
        <v>0</v>
      </c>
      <c r="N186" s="24"/>
    </row>
    <row r="187" spans="1:14" ht="21" x14ac:dyDescent="0.25">
      <c r="A187" s="301" t="s">
        <v>318</v>
      </c>
      <c r="B187" s="302" t="s">
        <v>190</v>
      </c>
      <c r="C187" s="291">
        <v>311846</v>
      </c>
      <c r="D187" s="291">
        <v>414293</v>
      </c>
      <c r="E187" s="291">
        <v>432382</v>
      </c>
      <c r="F187" s="291">
        <v>480502</v>
      </c>
      <c r="G187" s="291">
        <v>467568</v>
      </c>
      <c r="H187" s="291">
        <v>561487</v>
      </c>
      <c r="I187" s="291">
        <v>628901</v>
      </c>
      <c r="J187" s="291">
        <v>689743</v>
      </c>
      <c r="K187" s="291">
        <v>803458</v>
      </c>
      <c r="L187" s="291">
        <v>867691</v>
      </c>
      <c r="M187" s="235">
        <v>918678</v>
      </c>
      <c r="N187" s="24"/>
    </row>
    <row r="188" spans="1:14" ht="21" x14ac:dyDescent="0.25">
      <c r="A188" s="301" t="s">
        <v>319</v>
      </c>
      <c r="B188" s="302" t="s">
        <v>190</v>
      </c>
      <c r="C188" s="291">
        <v>236774</v>
      </c>
      <c r="D188" s="291">
        <v>316981</v>
      </c>
      <c r="E188" s="291">
        <v>323212</v>
      </c>
      <c r="F188" s="291">
        <v>359737</v>
      </c>
      <c r="G188" s="291">
        <v>332200</v>
      </c>
      <c r="H188" s="291">
        <v>377074</v>
      </c>
      <c r="I188" s="291">
        <v>359225</v>
      </c>
      <c r="J188" s="291">
        <v>440911</v>
      </c>
      <c r="K188" s="291">
        <v>538803</v>
      </c>
      <c r="L188" s="291">
        <v>569252</v>
      </c>
      <c r="M188" s="235">
        <v>548433</v>
      </c>
      <c r="N188" s="24"/>
    </row>
    <row r="189" spans="1:14" ht="21" x14ac:dyDescent="0.25">
      <c r="A189" s="301" t="s">
        <v>320</v>
      </c>
      <c r="B189" s="302" t="s">
        <v>190</v>
      </c>
      <c r="C189" s="291" t="s">
        <v>0</v>
      </c>
      <c r="D189" s="291" t="s">
        <v>0</v>
      </c>
      <c r="E189" s="291">
        <v>18412</v>
      </c>
      <c r="F189" s="291">
        <v>22862</v>
      </c>
      <c r="G189" s="291">
        <v>25981</v>
      </c>
      <c r="H189" s="291">
        <v>25686</v>
      </c>
      <c r="I189" s="291" t="s">
        <v>0</v>
      </c>
      <c r="J189" s="291" t="s">
        <v>0</v>
      </c>
      <c r="K189" s="291" t="s">
        <v>0</v>
      </c>
      <c r="L189" s="291">
        <v>34897</v>
      </c>
      <c r="M189" s="235">
        <v>37107</v>
      </c>
      <c r="N189" s="24"/>
    </row>
    <row r="190" spans="1:14" ht="21" x14ac:dyDescent="0.25">
      <c r="A190" s="301" t="s">
        <v>321</v>
      </c>
      <c r="B190" s="302" t="s">
        <v>190</v>
      </c>
      <c r="C190" s="291">
        <v>25154</v>
      </c>
      <c r="D190" s="291">
        <v>38615</v>
      </c>
      <c r="E190" s="291">
        <v>46405</v>
      </c>
      <c r="F190" s="291">
        <v>49074</v>
      </c>
      <c r="G190" s="291">
        <v>44264</v>
      </c>
      <c r="H190" s="291">
        <v>83494</v>
      </c>
      <c r="I190" s="291">
        <v>118693</v>
      </c>
      <c r="J190" s="291">
        <v>116038</v>
      </c>
      <c r="K190" s="291">
        <v>126854</v>
      </c>
      <c r="L190" s="291">
        <v>144544</v>
      </c>
      <c r="M190" s="235">
        <v>176471</v>
      </c>
      <c r="N190" s="24"/>
    </row>
    <row r="191" spans="1:14" ht="21" x14ac:dyDescent="0.25">
      <c r="A191" s="301" t="s">
        <v>322</v>
      </c>
      <c r="B191" s="302" t="s">
        <v>190</v>
      </c>
      <c r="C191" s="291" t="s">
        <v>0</v>
      </c>
      <c r="D191" s="291" t="s">
        <v>0</v>
      </c>
      <c r="E191" s="291" t="s">
        <v>0</v>
      </c>
      <c r="F191" s="291" t="s">
        <v>0</v>
      </c>
      <c r="G191" s="291" t="s">
        <v>0</v>
      </c>
      <c r="H191" s="291">
        <v>25933</v>
      </c>
      <c r="I191" s="291">
        <v>64481</v>
      </c>
      <c r="J191" s="291">
        <v>35148</v>
      </c>
      <c r="K191" s="291" t="s">
        <v>0</v>
      </c>
      <c r="L191" s="291" t="s">
        <v>0</v>
      </c>
      <c r="M191" s="235" t="s">
        <v>0</v>
      </c>
      <c r="N191" s="24"/>
    </row>
    <row r="192" spans="1:14" ht="21" x14ac:dyDescent="0.25">
      <c r="A192" s="301" t="s">
        <v>274</v>
      </c>
      <c r="B192" s="302" t="s">
        <v>190</v>
      </c>
      <c r="C192" s="291">
        <v>51729</v>
      </c>
      <c r="D192" s="291">
        <v>60073</v>
      </c>
      <c r="E192" s="291">
        <v>45597</v>
      </c>
      <c r="F192" s="291">
        <v>49389</v>
      </c>
      <c r="G192" s="291">
        <v>65924</v>
      </c>
      <c r="H192" s="291">
        <v>50099</v>
      </c>
      <c r="I192" s="291">
        <v>87232</v>
      </c>
      <c r="J192" s="291">
        <v>98343</v>
      </c>
      <c r="K192" s="291">
        <v>138611</v>
      </c>
      <c r="L192" s="291">
        <v>119729</v>
      </c>
      <c r="M192" s="235">
        <v>157221</v>
      </c>
      <c r="N192" s="24"/>
    </row>
    <row r="193" spans="1:14" ht="21" x14ac:dyDescent="0.25">
      <c r="A193" s="346" t="s">
        <v>304</v>
      </c>
      <c r="B193" s="302" t="s">
        <v>190</v>
      </c>
      <c r="C193" s="291">
        <v>-1811</v>
      </c>
      <c r="D193" s="291">
        <v>-1376</v>
      </c>
      <c r="E193" s="291">
        <v>-1245</v>
      </c>
      <c r="F193" s="291">
        <v>-562</v>
      </c>
      <c r="G193" s="291">
        <v>-802</v>
      </c>
      <c r="H193" s="291">
        <v>-800</v>
      </c>
      <c r="I193" s="291">
        <v>-731</v>
      </c>
      <c r="J193" s="291">
        <v>-699</v>
      </c>
      <c r="K193" s="291">
        <v>-811</v>
      </c>
      <c r="L193" s="291">
        <v>-730</v>
      </c>
      <c r="M193" s="347">
        <v>-554</v>
      </c>
      <c r="N193" s="24"/>
    </row>
    <row r="194" spans="1:14" ht="21" x14ac:dyDescent="0.25">
      <c r="A194" s="348" t="s">
        <v>323</v>
      </c>
      <c r="B194" s="306" t="s">
        <v>190</v>
      </c>
      <c r="C194" s="307">
        <v>1829756</v>
      </c>
      <c r="D194" s="307">
        <v>1886577</v>
      </c>
      <c r="E194" s="307">
        <v>1897230</v>
      </c>
      <c r="F194" s="307">
        <v>2029722</v>
      </c>
      <c r="G194" s="307">
        <v>2140482</v>
      </c>
      <c r="H194" s="307">
        <v>2313357</v>
      </c>
      <c r="I194" s="307">
        <v>2588086</v>
      </c>
      <c r="J194" s="307">
        <v>2819589</v>
      </c>
      <c r="K194" s="307">
        <v>2980127</v>
      </c>
      <c r="L194" s="307">
        <v>3200525</v>
      </c>
      <c r="M194" s="349">
        <v>3321405</v>
      </c>
      <c r="N194" s="24"/>
    </row>
    <row r="195" spans="1:14" x14ac:dyDescent="0.25">
      <c r="A195" s="296" t="s">
        <v>1417</v>
      </c>
      <c r="B195" s="297"/>
      <c r="C195" s="298" t="s">
        <v>38</v>
      </c>
      <c r="D195" s="298" t="s">
        <v>39</v>
      </c>
      <c r="E195" s="298" t="s">
        <v>40</v>
      </c>
      <c r="F195" s="298" t="s">
        <v>41</v>
      </c>
      <c r="G195" s="298" t="s">
        <v>42</v>
      </c>
      <c r="H195" s="298" t="s">
        <v>43</v>
      </c>
      <c r="I195" s="298" t="s">
        <v>44</v>
      </c>
      <c r="J195" s="298" t="s">
        <v>45</v>
      </c>
      <c r="K195" s="298" t="s">
        <v>129</v>
      </c>
      <c r="L195" s="298" t="s">
        <v>160</v>
      </c>
      <c r="M195" s="299" t="s">
        <v>1339</v>
      </c>
      <c r="N195" s="24"/>
    </row>
    <row r="196" spans="1:14" ht="17.850000000000001" customHeight="1" x14ac:dyDescent="0.25">
      <c r="A196" s="301" t="s">
        <v>1475</v>
      </c>
      <c r="B196" s="317" t="s">
        <v>190</v>
      </c>
      <c r="C196" s="291">
        <v>299336</v>
      </c>
      <c r="D196" s="291">
        <v>262269</v>
      </c>
      <c r="E196" s="291">
        <v>324142</v>
      </c>
      <c r="F196" s="291">
        <v>353212</v>
      </c>
      <c r="G196" s="291">
        <v>312312</v>
      </c>
      <c r="H196" s="291">
        <v>322784</v>
      </c>
      <c r="I196" s="291">
        <v>400190</v>
      </c>
      <c r="J196" s="291">
        <v>459798</v>
      </c>
      <c r="K196" s="291">
        <v>393936</v>
      </c>
      <c r="L196" s="291">
        <v>409785</v>
      </c>
      <c r="M196" s="235">
        <v>450212</v>
      </c>
      <c r="N196" s="24"/>
    </row>
    <row r="197" spans="1:14" ht="17.850000000000001" customHeight="1" x14ac:dyDescent="0.25">
      <c r="A197" s="301" t="s">
        <v>1476</v>
      </c>
      <c r="B197" s="317" t="s">
        <v>190</v>
      </c>
      <c r="C197" s="291">
        <v>54521</v>
      </c>
      <c r="D197" s="291">
        <v>50267</v>
      </c>
      <c r="E197" s="291">
        <v>68548</v>
      </c>
      <c r="F197" s="291">
        <v>60134</v>
      </c>
      <c r="G197" s="291">
        <v>71294</v>
      </c>
      <c r="H197" s="291">
        <v>71981</v>
      </c>
      <c r="I197" s="291" t="s">
        <v>0</v>
      </c>
      <c r="J197" s="291" t="s">
        <v>0</v>
      </c>
      <c r="K197" s="291" t="s">
        <v>0</v>
      </c>
      <c r="L197" s="291" t="s">
        <v>0</v>
      </c>
      <c r="M197" s="235" t="s">
        <v>0</v>
      </c>
      <c r="N197" s="24"/>
    </row>
    <row r="198" spans="1:14" ht="17.850000000000001" customHeight="1" x14ac:dyDescent="0.25">
      <c r="A198" s="301" t="s">
        <v>1477</v>
      </c>
      <c r="B198" s="317" t="s">
        <v>190</v>
      </c>
      <c r="C198" s="291">
        <v>53882</v>
      </c>
      <c r="D198" s="291">
        <v>50246</v>
      </c>
      <c r="E198" s="291">
        <v>58542</v>
      </c>
      <c r="F198" s="291">
        <v>66087</v>
      </c>
      <c r="G198" s="291">
        <v>59363</v>
      </c>
      <c r="H198" s="291">
        <v>60453</v>
      </c>
      <c r="I198" s="291">
        <v>104935</v>
      </c>
      <c r="J198" s="291">
        <v>69142</v>
      </c>
      <c r="K198" s="291">
        <v>82907</v>
      </c>
      <c r="L198" s="291">
        <v>103690</v>
      </c>
      <c r="M198" s="235">
        <v>94528</v>
      </c>
      <c r="N198" s="24"/>
    </row>
    <row r="199" spans="1:14" ht="17.850000000000001" customHeight="1" x14ac:dyDescent="0.25">
      <c r="A199" s="301" t="s">
        <v>1478</v>
      </c>
      <c r="B199" s="317" t="s">
        <v>190</v>
      </c>
      <c r="C199" s="291">
        <v>25916</v>
      </c>
      <c r="D199" s="291">
        <v>23118</v>
      </c>
      <c r="E199" s="291">
        <v>22179</v>
      </c>
      <c r="F199" s="291">
        <v>22751</v>
      </c>
      <c r="G199" s="291" t="s">
        <v>0</v>
      </c>
      <c r="H199" s="291" t="s">
        <v>0</v>
      </c>
      <c r="I199" s="291" t="s">
        <v>0</v>
      </c>
      <c r="J199" s="291" t="s">
        <v>0</v>
      </c>
      <c r="K199" s="291" t="s">
        <v>0</v>
      </c>
      <c r="L199" s="291" t="s">
        <v>0</v>
      </c>
      <c r="M199" s="235" t="s">
        <v>0</v>
      </c>
      <c r="N199" s="24"/>
    </row>
    <row r="200" spans="1:14" ht="17.850000000000001" customHeight="1" x14ac:dyDescent="0.25">
      <c r="A200" s="301" t="s">
        <v>1479</v>
      </c>
      <c r="B200" s="317" t="s">
        <v>190</v>
      </c>
      <c r="C200" s="291">
        <v>33834</v>
      </c>
      <c r="D200" s="291">
        <v>22942</v>
      </c>
      <c r="E200" s="291" t="s">
        <v>0</v>
      </c>
      <c r="F200" s="291" t="s">
        <v>0</v>
      </c>
      <c r="G200" s="291" t="s">
        <v>0</v>
      </c>
      <c r="H200" s="291">
        <v>27514</v>
      </c>
      <c r="I200" s="291" t="s">
        <v>0</v>
      </c>
      <c r="J200" s="291" t="s">
        <v>0</v>
      </c>
      <c r="K200" s="291" t="s">
        <v>0</v>
      </c>
      <c r="L200" s="291" t="s">
        <v>0</v>
      </c>
      <c r="M200" s="235" t="s">
        <v>0</v>
      </c>
      <c r="N200" s="24"/>
    </row>
    <row r="201" spans="1:14" ht="17.850000000000001" customHeight="1" x14ac:dyDescent="0.25">
      <c r="A201" s="301" t="s">
        <v>1480</v>
      </c>
      <c r="B201" s="317" t="s">
        <v>190</v>
      </c>
      <c r="C201" s="291">
        <v>131181</v>
      </c>
      <c r="D201" s="291">
        <v>115695</v>
      </c>
      <c r="E201" s="291">
        <v>174872</v>
      </c>
      <c r="F201" s="291">
        <v>204240</v>
      </c>
      <c r="G201" s="291">
        <v>181654</v>
      </c>
      <c r="H201" s="291">
        <v>162834</v>
      </c>
      <c r="I201" s="291">
        <v>295254</v>
      </c>
      <c r="J201" s="291">
        <v>390656</v>
      </c>
      <c r="K201" s="291">
        <v>311029</v>
      </c>
      <c r="L201" s="291">
        <v>306094</v>
      </c>
      <c r="M201" s="235">
        <v>355683</v>
      </c>
      <c r="N201" s="24"/>
    </row>
    <row r="202" spans="1:14" ht="17.850000000000001" customHeight="1" x14ac:dyDescent="0.25">
      <c r="A202" s="301" t="s">
        <v>1481</v>
      </c>
      <c r="B202" s="317" t="s">
        <v>190</v>
      </c>
      <c r="C202" s="291">
        <v>594633</v>
      </c>
      <c r="D202" s="291">
        <v>632436</v>
      </c>
      <c r="E202" s="291">
        <v>544288</v>
      </c>
      <c r="F202" s="291">
        <v>641465</v>
      </c>
      <c r="G202" s="291">
        <v>800502</v>
      </c>
      <c r="H202" s="291">
        <v>875975</v>
      </c>
      <c r="I202" s="291">
        <v>891806</v>
      </c>
      <c r="J202" s="291">
        <v>942611</v>
      </c>
      <c r="K202" s="291">
        <v>981198</v>
      </c>
      <c r="L202" s="291">
        <v>1051448</v>
      </c>
      <c r="M202" s="235">
        <v>1017164</v>
      </c>
      <c r="N202" s="24"/>
    </row>
    <row r="203" spans="1:14" ht="17.850000000000001" customHeight="1" x14ac:dyDescent="0.25">
      <c r="A203" s="301" t="s">
        <v>1482</v>
      </c>
      <c r="B203" s="317" t="s">
        <v>190</v>
      </c>
      <c r="C203" s="291">
        <v>184975</v>
      </c>
      <c r="D203" s="291">
        <v>194979</v>
      </c>
      <c r="E203" s="291">
        <v>164984</v>
      </c>
      <c r="F203" s="291">
        <v>144989</v>
      </c>
      <c r="G203" s="291">
        <v>289993</v>
      </c>
      <c r="H203" s="291">
        <v>354995</v>
      </c>
      <c r="I203" s="291">
        <v>364998</v>
      </c>
      <c r="J203" s="291">
        <v>425018</v>
      </c>
      <c r="K203" s="291">
        <v>459999</v>
      </c>
      <c r="L203" s="291">
        <v>500999</v>
      </c>
      <c r="M203" s="235">
        <v>491016</v>
      </c>
      <c r="N203" s="24"/>
    </row>
    <row r="204" spans="1:14" ht="17.850000000000001" customHeight="1" x14ac:dyDescent="0.25">
      <c r="A204" s="301" t="s">
        <v>1483</v>
      </c>
      <c r="B204" s="317" t="s">
        <v>190</v>
      </c>
      <c r="C204" s="291">
        <v>300588</v>
      </c>
      <c r="D204" s="291">
        <v>267666</v>
      </c>
      <c r="E204" s="291">
        <v>243255</v>
      </c>
      <c r="F204" s="291">
        <v>367418</v>
      </c>
      <c r="G204" s="291">
        <v>363757</v>
      </c>
      <c r="H204" s="291">
        <v>333263</v>
      </c>
      <c r="I204" s="291">
        <v>350502</v>
      </c>
      <c r="J204" s="291">
        <v>386516</v>
      </c>
      <c r="K204" s="291">
        <v>354588</v>
      </c>
      <c r="L204" s="291">
        <v>363939</v>
      </c>
      <c r="M204" s="235">
        <v>303203</v>
      </c>
      <c r="N204" s="24"/>
    </row>
    <row r="205" spans="1:14" ht="17.850000000000001" customHeight="1" x14ac:dyDescent="0.25">
      <c r="A205" s="301" t="s">
        <v>1484</v>
      </c>
      <c r="B205" s="317" t="s">
        <v>190</v>
      </c>
      <c r="C205" s="291">
        <v>21864</v>
      </c>
      <c r="D205" s="291">
        <v>26451</v>
      </c>
      <c r="E205" s="291">
        <v>22847</v>
      </c>
      <c r="F205" s="291">
        <v>22811</v>
      </c>
      <c r="G205" s="291" t="s">
        <v>0</v>
      </c>
      <c r="H205" s="291">
        <v>41845</v>
      </c>
      <c r="I205" s="291" t="s">
        <v>0</v>
      </c>
      <c r="J205" s="291" t="s">
        <v>0</v>
      </c>
      <c r="K205" s="291">
        <v>54754</v>
      </c>
      <c r="L205" s="291">
        <v>75371</v>
      </c>
      <c r="M205" s="235">
        <v>109337</v>
      </c>
      <c r="N205" s="24"/>
    </row>
    <row r="206" spans="1:14" ht="17.850000000000001" customHeight="1" x14ac:dyDescent="0.25">
      <c r="A206" s="301" t="s">
        <v>1485</v>
      </c>
      <c r="B206" s="317" t="s">
        <v>190</v>
      </c>
      <c r="C206" s="291">
        <v>1649</v>
      </c>
      <c r="D206" s="291">
        <v>1416</v>
      </c>
      <c r="E206" s="291">
        <v>1326</v>
      </c>
      <c r="F206" s="291">
        <v>1247</v>
      </c>
      <c r="G206" s="291">
        <v>1290</v>
      </c>
      <c r="H206" s="291">
        <v>1138</v>
      </c>
      <c r="I206" s="291" t="s">
        <v>0</v>
      </c>
      <c r="J206" s="291" t="s">
        <v>0</v>
      </c>
      <c r="K206" s="291" t="s">
        <v>0</v>
      </c>
      <c r="L206" s="291" t="s">
        <v>0</v>
      </c>
      <c r="M206" s="235" t="s">
        <v>0</v>
      </c>
      <c r="N206" s="24"/>
    </row>
    <row r="207" spans="1:14" ht="17.850000000000001" customHeight="1" x14ac:dyDescent="0.25">
      <c r="A207" s="301" t="s">
        <v>1486</v>
      </c>
      <c r="B207" s="317" t="s">
        <v>190</v>
      </c>
      <c r="C207" s="291">
        <v>12549</v>
      </c>
      <c r="D207" s="291">
        <v>10897</v>
      </c>
      <c r="E207" s="291">
        <v>12936</v>
      </c>
      <c r="F207" s="291">
        <v>11207</v>
      </c>
      <c r="G207" s="291">
        <v>9339</v>
      </c>
      <c r="H207" s="291">
        <v>8892</v>
      </c>
      <c r="I207" s="291" t="s">
        <v>0</v>
      </c>
      <c r="J207" s="291" t="s">
        <v>0</v>
      </c>
      <c r="K207" s="291" t="s">
        <v>0</v>
      </c>
      <c r="L207" s="291" t="s">
        <v>0</v>
      </c>
      <c r="M207" s="235" t="s">
        <v>0</v>
      </c>
      <c r="N207" s="24"/>
    </row>
    <row r="208" spans="1:14" ht="17.850000000000001" customHeight="1" x14ac:dyDescent="0.25">
      <c r="A208" s="301" t="s">
        <v>1487</v>
      </c>
      <c r="B208" s="317" t="s">
        <v>190</v>
      </c>
      <c r="C208" s="291">
        <v>6999</v>
      </c>
      <c r="D208" s="291">
        <v>6999</v>
      </c>
      <c r="E208" s="291">
        <v>6999</v>
      </c>
      <c r="F208" s="291" t="s">
        <v>0</v>
      </c>
      <c r="G208" s="291" t="s">
        <v>0</v>
      </c>
      <c r="H208" s="291" t="s">
        <v>0</v>
      </c>
      <c r="I208" s="291" t="s">
        <v>0</v>
      </c>
      <c r="J208" s="291" t="s">
        <v>0</v>
      </c>
      <c r="K208" s="291" t="s">
        <v>0</v>
      </c>
      <c r="L208" s="291" t="s">
        <v>0</v>
      </c>
      <c r="M208" s="235" t="s">
        <v>0</v>
      </c>
      <c r="N208" s="24"/>
    </row>
    <row r="209" spans="1:14" ht="17.850000000000001" customHeight="1" x14ac:dyDescent="0.25">
      <c r="A209" s="301" t="s">
        <v>1488</v>
      </c>
      <c r="B209" s="317" t="s">
        <v>190</v>
      </c>
      <c r="C209" s="291">
        <v>1757</v>
      </c>
      <c r="D209" s="291" t="s">
        <v>0</v>
      </c>
      <c r="E209" s="291" t="s">
        <v>0</v>
      </c>
      <c r="F209" s="291" t="s">
        <v>0</v>
      </c>
      <c r="G209" s="291" t="s">
        <v>0</v>
      </c>
      <c r="H209" s="291" t="s">
        <v>0</v>
      </c>
      <c r="I209" s="291" t="s">
        <v>0</v>
      </c>
      <c r="J209" s="291" t="s">
        <v>0</v>
      </c>
      <c r="K209" s="291" t="s">
        <v>0</v>
      </c>
      <c r="L209" s="291" t="s">
        <v>0</v>
      </c>
      <c r="M209" s="235" t="s">
        <v>0</v>
      </c>
      <c r="N209" s="24"/>
    </row>
    <row r="210" spans="1:14" ht="17.850000000000001" customHeight="1" x14ac:dyDescent="0.25">
      <c r="A210" s="301" t="s">
        <v>1489</v>
      </c>
      <c r="B210" s="317" t="s">
        <v>190</v>
      </c>
      <c r="C210" s="291">
        <v>8377</v>
      </c>
      <c r="D210" s="291">
        <v>14282</v>
      </c>
      <c r="E210" s="291">
        <v>13607</v>
      </c>
      <c r="F210" s="291">
        <v>12454</v>
      </c>
      <c r="G210" s="291">
        <v>13074</v>
      </c>
      <c r="H210" s="291">
        <v>12195</v>
      </c>
      <c r="I210" s="291" t="s">
        <v>0</v>
      </c>
      <c r="J210" s="291" t="s">
        <v>0</v>
      </c>
      <c r="K210" s="291" t="s">
        <v>0</v>
      </c>
      <c r="L210" s="291" t="s">
        <v>0</v>
      </c>
      <c r="M210" s="235" t="s">
        <v>0</v>
      </c>
      <c r="N210" s="24"/>
    </row>
    <row r="211" spans="1:14" ht="17.850000000000001" customHeight="1" x14ac:dyDescent="0.25">
      <c r="A211" s="301" t="s">
        <v>1490</v>
      </c>
      <c r="B211" s="317" t="s">
        <v>190</v>
      </c>
      <c r="C211" s="291">
        <v>18145</v>
      </c>
      <c r="D211" s="291">
        <v>18709</v>
      </c>
      <c r="E211" s="291">
        <v>16958</v>
      </c>
      <c r="F211" s="291">
        <v>17228</v>
      </c>
      <c r="G211" s="291">
        <v>17590</v>
      </c>
      <c r="H211" s="291">
        <v>18758</v>
      </c>
      <c r="I211" s="291">
        <v>18853</v>
      </c>
      <c r="J211" s="291">
        <v>19703</v>
      </c>
      <c r="K211" s="291">
        <v>19611</v>
      </c>
      <c r="L211" s="291">
        <v>17394</v>
      </c>
      <c r="M211" s="235">
        <v>16805</v>
      </c>
      <c r="N211" s="24"/>
    </row>
    <row r="212" spans="1:14" ht="17.850000000000001" customHeight="1" x14ac:dyDescent="0.25">
      <c r="A212" s="301" t="s">
        <v>1480</v>
      </c>
      <c r="B212" s="317" t="s">
        <v>190</v>
      </c>
      <c r="C212" s="291">
        <v>37725</v>
      </c>
      <c r="D212" s="291">
        <v>91033</v>
      </c>
      <c r="E212" s="291">
        <v>61371</v>
      </c>
      <c r="F212" s="291">
        <v>64108</v>
      </c>
      <c r="G212" s="291">
        <v>105455</v>
      </c>
      <c r="H212" s="291">
        <v>104886</v>
      </c>
      <c r="I212" s="291">
        <v>157452</v>
      </c>
      <c r="J212" s="291">
        <v>111372</v>
      </c>
      <c r="K212" s="291">
        <v>92245</v>
      </c>
      <c r="L212" s="291">
        <v>93743</v>
      </c>
      <c r="M212" s="235">
        <v>96801</v>
      </c>
      <c r="N212" s="24"/>
    </row>
    <row r="213" spans="1:14" ht="17.850000000000001" customHeight="1" x14ac:dyDescent="0.25">
      <c r="A213" s="301" t="s">
        <v>1491</v>
      </c>
      <c r="B213" s="317" t="s">
        <v>190</v>
      </c>
      <c r="C213" s="291">
        <v>893970</v>
      </c>
      <c r="D213" s="291">
        <v>894706</v>
      </c>
      <c r="E213" s="291">
        <v>868430</v>
      </c>
      <c r="F213" s="291">
        <v>994678</v>
      </c>
      <c r="G213" s="291">
        <v>1112815</v>
      </c>
      <c r="H213" s="291">
        <v>1198759</v>
      </c>
      <c r="I213" s="291">
        <v>1291996</v>
      </c>
      <c r="J213" s="291">
        <v>1402410</v>
      </c>
      <c r="K213" s="291">
        <v>1375135</v>
      </c>
      <c r="L213" s="291">
        <v>1461234</v>
      </c>
      <c r="M213" s="235">
        <v>1467377</v>
      </c>
      <c r="N213" s="24"/>
    </row>
    <row r="214" spans="1:14" ht="17.850000000000001" customHeight="1" x14ac:dyDescent="0.25">
      <c r="A214" s="301" t="s">
        <v>1492</v>
      </c>
      <c r="B214" s="317" t="s">
        <v>190</v>
      </c>
      <c r="C214" s="291">
        <v>862613</v>
      </c>
      <c r="D214" s="291">
        <v>902865</v>
      </c>
      <c r="E214" s="291">
        <v>919527</v>
      </c>
      <c r="F214" s="291">
        <v>932167</v>
      </c>
      <c r="G214" s="291">
        <v>952160</v>
      </c>
      <c r="H214" s="291">
        <v>1011530</v>
      </c>
      <c r="I214" s="291">
        <v>1127030</v>
      </c>
      <c r="J214" s="291">
        <v>1159295</v>
      </c>
      <c r="K214" s="291">
        <v>1246360</v>
      </c>
      <c r="L214" s="291">
        <v>1302054</v>
      </c>
      <c r="M214" s="235">
        <v>1350808</v>
      </c>
      <c r="N214" s="24"/>
    </row>
    <row r="215" spans="1:14" ht="17.850000000000001" customHeight="1" x14ac:dyDescent="0.25">
      <c r="A215" s="301" t="s">
        <v>1493</v>
      </c>
      <c r="B215" s="317" t="s">
        <v>190</v>
      </c>
      <c r="C215" s="291">
        <v>132166</v>
      </c>
      <c r="D215" s="291">
        <v>132166</v>
      </c>
      <c r="E215" s="291">
        <v>132166</v>
      </c>
      <c r="F215" s="291">
        <v>132166</v>
      </c>
      <c r="G215" s="291">
        <v>132166</v>
      </c>
      <c r="H215" s="291">
        <v>132166</v>
      </c>
      <c r="I215" s="291">
        <v>132166</v>
      </c>
      <c r="J215" s="291">
        <v>132166</v>
      </c>
      <c r="K215" s="291">
        <v>132166</v>
      </c>
      <c r="L215" s="291">
        <v>132166</v>
      </c>
      <c r="M215" s="235">
        <v>132166</v>
      </c>
      <c r="N215" s="24"/>
    </row>
    <row r="216" spans="1:14" ht="17.850000000000001" customHeight="1" x14ac:dyDescent="0.25">
      <c r="A216" s="301" t="s">
        <v>1494</v>
      </c>
      <c r="B216" s="317" t="s">
        <v>190</v>
      </c>
      <c r="C216" s="291">
        <v>19320</v>
      </c>
      <c r="D216" s="291">
        <v>19319</v>
      </c>
      <c r="E216" s="291">
        <v>19222</v>
      </c>
      <c r="F216" s="291">
        <v>19222</v>
      </c>
      <c r="G216" s="291">
        <v>19483</v>
      </c>
      <c r="H216" s="291">
        <v>19469</v>
      </c>
      <c r="I216" s="291">
        <v>19071</v>
      </c>
      <c r="J216" s="291">
        <v>19096</v>
      </c>
      <c r="K216" s="291">
        <v>19056</v>
      </c>
      <c r="L216" s="291">
        <v>19902</v>
      </c>
      <c r="M216" s="235">
        <v>20167</v>
      </c>
      <c r="N216" s="24"/>
    </row>
    <row r="217" spans="1:14" ht="17.850000000000001" customHeight="1" x14ac:dyDescent="0.25">
      <c r="A217" s="301" t="s">
        <v>1495</v>
      </c>
      <c r="B217" s="317" t="s">
        <v>190</v>
      </c>
      <c r="C217" s="291">
        <v>712401</v>
      </c>
      <c r="D217" s="291">
        <v>752872</v>
      </c>
      <c r="E217" s="291">
        <v>769801</v>
      </c>
      <c r="F217" s="291">
        <v>782523</v>
      </c>
      <c r="G217" s="291">
        <v>802313</v>
      </c>
      <c r="H217" s="291">
        <v>861746</v>
      </c>
      <c r="I217" s="291">
        <v>977907</v>
      </c>
      <c r="J217" s="291">
        <v>1010078</v>
      </c>
      <c r="K217" s="291">
        <v>1097883</v>
      </c>
      <c r="L217" s="291">
        <v>1173020</v>
      </c>
      <c r="M217" s="235">
        <v>1262276</v>
      </c>
      <c r="N217" s="24"/>
    </row>
    <row r="218" spans="1:14" ht="17.850000000000001" customHeight="1" x14ac:dyDescent="0.25">
      <c r="A218" s="301" t="s">
        <v>1496</v>
      </c>
      <c r="B218" s="317" t="s">
        <v>190</v>
      </c>
      <c r="C218" s="291">
        <v>-1275</v>
      </c>
      <c r="D218" s="291">
        <v>-1492</v>
      </c>
      <c r="E218" s="291">
        <v>-1663</v>
      </c>
      <c r="F218" s="291">
        <v>-1744</v>
      </c>
      <c r="G218" s="291">
        <v>-1802</v>
      </c>
      <c r="H218" s="291">
        <v>-1852</v>
      </c>
      <c r="I218" s="291">
        <v>-2115</v>
      </c>
      <c r="J218" s="291">
        <v>-2045</v>
      </c>
      <c r="K218" s="291">
        <v>-2746</v>
      </c>
      <c r="L218" s="291">
        <v>-23034</v>
      </c>
      <c r="M218" s="235">
        <v>-63801</v>
      </c>
      <c r="N218" s="24"/>
    </row>
    <row r="219" spans="1:14" ht="22.5" customHeight="1" x14ac:dyDescent="0.25">
      <c r="A219" s="301" t="s">
        <v>1497</v>
      </c>
      <c r="B219" s="317" t="s">
        <v>190</v>
      </c>
      <c r="C219" s="291">
        <v>44010</v>
      </c>
      <c r="D219" s="291">
        <v>59040</v>
      </c>
      <c r="E219" s="291">
        <v>80042</v>
      </c>
      <c r="F219" s="291">
        <v>72172</v>
      </c>
      <c r="G219" s="291">
        <v>45332</v>
      </c>
      <c r="H219" s="291">
        <v>70350</v>
      </c>
      <c r="I219" s="291">
        <v>144586</v>
      </c>
      <c r="J219" s="291">
        <v>232125</v>
      </c>
      <c r="K219" s="291">
        <v>331152</v>
      </c>
      <c r="L219" s="291">
        <v>386739</v>
      </c>
      <c r="M219" s="235">
        <v>455234</v>
      </c>
      <c r="N219" s="24"/>
    </row>
    <row r="220" spans="1:14" ht="17.850000000000001" customHeight="1" x14ac:dyDescent="0.25">
      <c r="A220" s="301" t="s">
        <v>1498</v>
      </c>
      <c r="B220" s="317" t="s">
        <v>190</v>
      </c>
      <c r="C220" s="291">
        <v>44143</v>
      </c>
      <c r="D220" s="291">
        <v>51678</v>
      </c>
      <c r="E220" s="291">
        <v>56977</v>
      </c>
      <c r="F220" s="291">
        <v>50617</v>
      </c>
      <c r="G220" s="291">
        <v>41336</v>
      </c>
      <c r="H220" s="291">
        <v>69811</v>
      </c>
      <c r="I220" s="291">
        <v>67905</v>
      </c>
      <c r="J220" s="291">
        <v>68085</v>
      </c>
      <c r="K220" s="291">
        <v>87899</v>
      </c>
      <c r="L220" s="291">
        <v>56187</v>
      </c>
      <c r="M220" s="235">
        <v>72755</v>
      </c>
      <c r="N220" s="24"/>
    </row>
    <row r="221" spans="1:14" ht="17.850000000000001" customHeight="1" x14ac:dyDescent="0.25">
      <c r="A221" s="301" t="s">
        <v>1499</v>
      </c>
      <c r="B221" s="317" t="s">
        <v>190</v>
      </c>
      <c r="C221" s="291">
        <v>-12347</v>
      </c>
      <c r="D221" s="291">
        <v>-9500</v>
      </c>
      <c r="E221" s="291">
        <v>-7650</v>
      </c>
      <c r="F221" s="291">
        <v>-4007</v>
      </c>
      <c r="G221" s="291">
        <v>-14161</v>
      </c>
      <c r="H221" s="291">
        <v>-30365</v>
      </c>
      <c r="I221" s="291">
        <v>-15313</v>
      </c>
      <c r="J221" s="291">
        <v>25268</v>
      </c>
      <c r="K221" s="291">
        <v>61656</v>
      </c>
      <c r="L221" s="291">
        <v>70747</v>
      </c>
      <c r="M221" s="235">
        <v>104160</v>
      </c>
      <c r="N221" s="24"/>
    </row>
    <row r="222" spans="1:14" ht="17.850000000000001" customHeight="1" x14ac:dyDescent="0.25">
      <c r="A222" s="301" t="s">
        <v>1500</v>
      </c>
      <c r="B222" s="317" t="s">
        <v>190</v>
      </c>
      <c r="C222" s="291">
        <v>-737</v>
      </c>
      <c r="D222" s="291">
        <v>-737</v>
      </c>
      <c r="E222" s="291">
        <v>-737</v>
      </c>
      <c r="F222" s="291">
        <v>-737</v>
      </c>
      <c r="G222" s="291">
        <v>-737</v>
      </c>
      <c r="H222" s="291">
        <v>-737</v>
      </c>
      <c r="I222" s="291">
        <v>-737</v>
      </c>
      <c r="J222" s="291">
        <v>-1947</v>
      </c>
      <c r="K222" s="291">
        <v>-2395</v>
      </c>
      <c r="L222" s="291">
        <v>-2395</v>
      </c>
      <c r="M222" s="235">
        <v>-2423</v>
      </c>
      <c r="N222" s="24"/>
    </row>
    <row r="223" spans="1:14" ht="17.850000000000001" customHeight="1" x14ac:dyDescent="0.25">
      <c r="A223" s="301" t="s">
        <v>1501</v>
      </c>
      <c r="B223" s="317" t="s">
        <v>190</v>
      </c>
      <c r="C223" s="291">
        <v>28924</v>
      </c>
      <c r="D223" s="291">
        <v>17993</v>
      </c>
      <c r="E223" s="291">
        <v>19530</v>
      </c>
      <c r="F223" s="291">
        <v>11189</v>
      </c>
      <c r="G223" s="291">
        <v>10085</v>
      </c>
      <c r="H223" s="291">
        <v>-2383</v>
      </c>
      <c r="I223" s="291">
        <v>39108</v>
      </c>
      <c r="J223" s="291">
        <v>97838</v>
      </c>
      <c r="K223" s="291">
        <v>140583</v>
      </c>
      <c r="L223" s="291">
        <v>216648</v>
      </c>
      <c r="M223" s="235">
        <v>218115</v>
      </c>
      <c r="N223" s="24"/>
    </row>
    <row r="224" spans="1:14" ht="21.75" customHeight="1" x14ac:dyDescent="0.25">
      <c r="A224" s="301" t="s">
        <v>1502</v>
      </c>
      <c r="B224" s="317" t="s">
        <v>190</v>
      </c>
      <c r="C224" s="291">
        <v>-15972</v>
      </c>
      <c r="D224" s="291">
        <v>-393</v>
      </c>
      <c r="E224" s="291">
        <v>11922</v>
      </c>
      <c r="F224" s="291">
        <v>15110</v>
      </c>
      <c r="G224" s="291">
        <v>8809</v>
      </c>
      <c r="H224" s="291">
        <v>34025</v>
      </c>
      <c r="I224" s="291">
        <v>53624</v>
      </c>
      <c r="J224" s="291">
        <v>42881</v>
      </c>
      <c r="K224" s="291">
        <v>43407</v>
      </c>
      <c r="L224" s="291">
        <v>45552</v>
      </c>
      <c r="M224" s="235">
        <v>62626</v>
      </c>
      <c r="N224" s="24"/>
    </row>
    <row r="225" spans="1:14" ht="17.850000000000001" customHeight="1" x14ac:dyDescent="0.25">
      <c r="A225" s="301" t="s">
        <v>1503</v>
      </c>
      <c r="B225" s="317" t="s">
        <v>190</v>
      </c>
      <c r="C225" s="291">
        <v>29162</v>
      </c>
      <c r="D225" s="291">
        <v>29965</v>
      </c>
      <c r="E225" s="291">
        <v>29229</v>
      </c>
      <c r="F225" s="291">
        <v>30704</v>
      </c>
      <c r="G225" s="291">
        <v>30174</v>
      </c>
      <c r="H225" s="291">
        <v>32716</v>
      </c>
      <c r="I225" s="291">
        <v>24472</v>
      </c>
      <c r="J225" s="291">
        <v>25757</v>
      </c>
      <c r="K225" s="291">
        <v>27479</v>
      </c>
      <c r="L225" s="291">
        <v>50497</v>
      </c>
      <c r="M225" s="235">
        <v>47985</v>
      </c>
      <c r="N225" s="24"/>
    </row>
    <row r="226" spans="1:14" ht="17.850000000000001" customHeight="1" x14ac:dyDescent="0.25">
      <c r="A226" s="301" t="s">
        <v>1504</v>
      </c>
      <c r="B226" s="317" t="s">
        <v>190</v>
      </c>
      <c r="C226" s="291">
        <v>935786</v>
      </c>
      <c r="D226" s="291">
        <v>991870</v>
      </c>
      <c r="E226" s="291">
        <v>1028799</v>
      </c>
      <c r="F226" s="291">
        <v>1035044</v>
      </c>
      <c r="G226" s="291">
        <v>1027667</v>
      </c>
      <c r="H226" s="291">
        <v>1114597</v>
      </c>
      <c r="I226" s="291">
        <v>1296089</v>
      </c>
      <c r="J226" s="291">
        <v>1417178</v>
      </c>
      <c r="K226" s="291">
        <v>1604992</v>
      </c>
      <c r="L226" s="291">
        <v>1739291</v>
      </c>
      <c r="M226" s="235">
        <v>1854028</v>
      </c>
      <c r="N226" s="24"/>
    </row>
    <row r="227" spans="1:14" ht="17.850000000000001" customHeight="1" x14ac:dyDescent="0.25">
      <c r="A227" s="305" t="s">
        <v>1505</v>
      </c>
      <c r="B227" s="318" t="s">
        <v>190</v>
      </c>
      <c r="C227" s="307">
        <v>1829756</v>
      </c>
      <c r="D227" s="307">
        <v>1886577</v>
      </c>
      <c r="E227" s="307">
        <v>1897230</v>
      </c>
      <c r="F227" s="307">
        <v>2029722</v>
      </c>
      <c r="G227" s="307">
        <v>2140482</v>
      </c>
      <c r="H227" s="307">
        <v>2313357</v>
      </c>
      <c r="I227" s="307">
        <v>2588086</v>
      </c>
      <c r="J227" s="307">
        <v>2819589</v>
      </c>
      <c r="K227" s="307">
        <v>2980127</v>
      </c>
      <c r="L227" s="307">
        <v>3200525</v>
      </c>
      <c r="M227" s="308">
        <v>3321405</v>
      </c>
      <c r="N227" s="24"/>
    </row>
    <row r="228" spans="1:14" ht="9" customHeight="1" x14ac:dyDescent="0.25">
      <c r="A228" s="239" t="s">
        <v>1415</v>
      </c>
      <c r="B228" s="292"/>
      <c r="C228" s="293"/>
      <c r="D228" s="293"/>
      <c r="E228" s="293"/>
      <c r="F228" s="293"/>
      <c r="G228" s="293"/>
      <c r="H228" s="293"/>
      <c r="I228" s="293"/>
      <c r="J228" s="293"/>
      <c r="K228" s="293"/>
      <c r="L228" s="293"/>
      <c r="M228" s="294"/>
      <c r="N228" s="26"/>
    </row>
    <row r="229" spans="1:14" ht="9" customHeight="1" x14ac:dyDescent="0.25">
      <c r="A229" s="239" t="s">
        <v>1416</v>
      </c>
      <c r="B229" s="292"/>
      <c r="C229" s="293"/>
      <c r="D229" s="293"/>
      <c r="E229" s="293"/>
      <c r="F229" s="293"/>
      <c r="G229" s="293"/>
      <c r="H229" s="293"/>
      <c r="I229" s="293"/>
      <c r="J229" s="293"/>
      <c r="K229" s="293"/>
      <c r="L229" s="293"/>
      <c r="M229" s="294"/>
      <c r="N229" s="292"/>
    </row>
    <row r="230" spans="1:14" ht="9" customHeight="1" x14ac:dyDescent="0.25">
      <c r="A230" s="239" t="s">
        <v>1356</v>
      </c>
      <c r="B230" s="292"/>
      <c r="C230" s="293"/>
      <c r="D230" s="293"/>
      <c r="E230" s="293"/>
      <c r="F230" s="293"/>
      <c r="G230" s="293"/>
      <c r="H230" s="293"/>
      <c r="I230" s="293"/>
      <c r="J230" s="293"/>
      <c r="K230" s="293"/>
      <c r="L230" s="293"/>
      <c r="M230" s="294"/>
      <c r="N230" s="292"/>
    </row>
    <row r="231" spans="1:14" ht="9" customHeight="1" x14ac:dyDescent="0.25">
      <c r="A231" s="239" t="s">
        <v>328</v>
      </c>
      <c r="B231" s="24"/>
      <c r="C231" s="233"/>
      <c r="D231" s="233"/>
      <c r="E231" s="233"/>
      <c r="F231" s="233"/>
      <c r="G231" s="233"/>
      <c r="H231" s="233"/>
      <c r="I231" s="233"/>
      <c r="J231" s="233"/>
      <c r="K231" s="233"/>
      <c r="L231" s="233"/>
      <c r="M231" s="234"/>
      <c r="N231" s="24"/>
    </row>
    <row r="232" spans="1:14" ht="9" customHeight="1" x14ac:dyDescent="0.25">
      <c r="A232" s="239" t="s">
        <v>329</v>
      </c>
      <c r="B232" s="24"/>
      <c r="C232" s="233"/>
      <c r="D232" s="233"/>
      <c r="E232" s="233"/>
      <c r="F232" s="233"/>
      <c r="G232" s="233"/>
      <c r="H232" s="233"/>
      <c r="I232" s="233"/>
      <c r="J232" s="233"/>
      <c r="K232" s="233"/>
      <c r="L232" s="233"/>
      <c r="M232" s="234"/>
      <c r="N232" s="24"/>
    </row>
    <row r="233" spans="1:14" ht="21" x14ac:dyDescent="0.25">
      <c r="A233" s="296" t="s">
        <v>330</v>
      </c>
      <c r="B233" s="297"/>
      <c r="C233" s="298" t="s">
        <v>38</v>
      </c>
      <c r="D233" s="298" t="s">
        <v>39</v>
      </c>
      <c r="E233" s="298" t="s">
        <v>40</v>
      </c>
      <c r="F233" s="298" t="s">
        <v>41</v>
      </c>
      <c r="G233" s="298" t="s">
        <v>42</v>
      </c>
      <c r="H233" s="298" t="s">
        <v>43</v>
      </c>
      <c r="I233" s="298" t="s">
        <v>44</v>
      </c>
      <c r="J233" s="298" t="s">
        <v>45</v>
      </c>
      <c r="K233" s="298" t="s">
        <v>129</v>
      </c>
      <c r="L233" s="298" t="s">
        <v>160</v>
      </c>
      <c r="M233" s="299" t="s">
        <v>1338</v>
      </c>
      <c r="N233" s="24"/>
    </row>
    <row r="234" spans="1:14" ht="21" x14ac:dyDescent="0.25">
      <c r="A234" s="301" t="s">
        <v>296</v>
      </c>
      <c r="B234" s="302" t="s">
        <v>190</v>
      </c>
      <c r="C234" s="291">
        <v>84949</v>
      </c>
      <c r="D234" s="291">
        <v>63207</v>
      </c>
      <c r="E234" s="291">
        <v>39517</v>
      </c>
      <c r="F234" s="291">
        <v>36542</v>
      </c>
      <c r="G234" s="291">
        <v>42942</v>
      </c>
      <c r="H234" s="291">
        <v>83844</v>
      </c>
      <c r="I234" s="291">
        <v>135834</v>
      </c>
      <c r="J234" s="291">
        <v>58558</v>
      </c>
      <c r="K234" s="291">
        <v>134127</v>
      </c>
      <c r="L234" s="291">
        <v>135054</v>
      </c>
      <c r="M234" s="235">
        <v>152729</v>
      </c>
      <c r="N234" s="24"/>
    </row>
    <row r="235" spans="1:14" ht="21" x14ac:dyDescent="0.25">
      <c r="A235" s="301" t="s">
        <v>331</v>
      </c>
      <c r="B235" s="302" t="s">
        <v>190</v>
      </c>
      <c r="C235" s="291">
        <v>-46692</v>
      </c>
      <c r="D235" s="291">
        <v>14822</v>
      </c>
      <c r="E235" s="291">
        <v>21072</v>
      </c>
      <c r="F235" s="291">
        <v>-8575</v>
      </c>
      <c r="G235" s="291">
        <v>-27945</v>
      </c>
      <c r="H235" s="291">
        <v>24879</v>
      </c>
      <c r="I235" s="291">
        <v>75070</v>
      </c>
      <c r="J235" s="291">
        <v>87815</v>
      </c>
      <c r="K235" s="291">
        <v>99984</v>
      </c>
      <c r="L235" s="291">
        <v>56045</v>
      </c>
      <c r="M235" s="235">
        <v>68544</v>
      </c>
      <c r="N235" s="24"/>
    </row>
    <row r="236" spans="1:14" ht="21" x14ac:dyDescent="0.25">
      <c r="A236" s="301" t="s">
        <v>324</v>
      </c>
      <c r="B236" s="302" t="s">
        <v>190</v>
      </c>
      <c r="C236" s="291">
        <v>-6736</v>
      </c>
      <c r="D236" s="291">
        <v>7543</v>
      </c>
      <c r="E236" s="291">
        <v>5306</v>
      </c>
      <c r="F236" s="291">
        <v>-6319</v>
      </c>
      <c r="G236" s="291">
        <v>-10455</v>
      </c>
      <c r="H236" s="291">
        <v>28421</v>
      </c>
      <c r="I236" s="291">
        <v>-1965</v>
      </c>
      <c r="J236" s="291">
        <v>142</v>
      </c>
      <c r="K236" s="291">
        <v>19690</v>
      </c>
      <c r="L236" s="291">
        <v>-31767</v>
      </c>
      <c r="M236" s="235">
        <v>16311</v>
      </c>
      <c r="N236" s="24"/>
    </row>
    <row r="237" spans="1:14" ht="21" x14ac:dyDescent="0.25">
      <c r="A237" s="301" t="s">
        <v>325</v>
      </c>
      <c r="B237" s="302" t="s">
        <v>190</v>
      </c>
      <c r="C237" s="291">
        <v>-3926</v>
      </c>
      <c r="D237" s="291">
        <v>1401</v>
      </c>
      <c r="E237" s="291">
        <v>387</v>
      </c>
      <c r="F237" s="291">
        <v>-142</v>
      </c>
      <c r="G237" s="291">
        <v>-1442</v>
      </c>
      <c r="H237" s="291">
        <v>-10143</v>
      </c>
      <c r="I237" s="291">
        <v>7370</v>
      </c>
      <c r="J237" s="291">
        <v>16262</v>
      </c>
      <c r="K237" s="291">
        <v>33297</v>
      </c>
      <c r="L237" s="291">
        <v>2103</v>
      </c>
      <c r="M237" s="235">
        <v>29998</v>
      </c>
      <c r="N237" s="24"/>
    </row>
    <row r="238" spans="1:14" ht="21" x14ac:dyDescent="0.25">
      <c r="A238" s="301" t="s">
        <v>326</v>
      </c>
      <c r="B238" s="302" t="s">
        <v>190</v>
      </c>
      <c r="C238" s="291" t="s">
        <v>0</v>
      </c>
      <c r="D238" s="291" t="s">
        <v>0</v>
      </c>
      <c r="E238" s="291" t="s">
        <v>0</v>
      </c>
      <c r="F238" s="291" t="s">
        <v>0</v>
      </c>
      <c r="G238" s="291" t="s">
        <v>0</v>
      </c>
      <c r="H238" s="291" t="s">
        <v>0</v>
      </c>
      <c r="I238" s="291" t="s">
        <v>0</v>
      </c>
      <c r="J238" s="291">
        <v>-1209</v>
      </c>
      <c r="K238" s="291">
        <v>-2395</v>
      </c>
      <c r="L238" s="291" t="s">
        <v>0</v>
      </c>
      <c r="M238" s="235">
        <v>-28</v>
      </c>
      <c r="N238" s="24"/>
    </row>
    <row r="239" spans="1:14" ht="21" x14ac:dyDescent="0.25">
      <c r="A239" s="301" t="s">
        <v>327</v>
      </c>
      <c r="B239" s="302" t="s">
        <v>190</v>
      </c>
      <c r="C239" s="291">
        <v>-4078</v>
      </c>
      <c r="D239" s="291">
        <v>-7506</v>
      </c>
      <c r="E239" s="291">
        <v>78</v>
      </c>
      <c r="F239" s="291">
        <v>-5943</v>
      </c>
      <c r="G239" s="291">
        <v>-1638</v>
      </c>
      <c r="H239" s="291">
        <v>-13730</v>
      </c>
      <c r="I239" s="291">
        <v>33136</v>
      </c>
      <c r="J239" s="291">
        <v>58271</v>
      </c>
      <c r="K239" s="291">
        <v>39855</v>
      </c>
      <c r="L239" s="291">
        <v>75969</v>
      </c>
      <c r="M239" s="235">
        <v>2061</v>
      </c>
      <c r="N239" s="24"/>
    </row>
    <row r="240" spans="1:14" ht="21" x14ac:dyDescent="0.25">
      <c r="A240" s="301" t="s">
        <v>332</v>
      </c>
      <c r="B240" s="302" t="s">
        <v>190</v>
      </c>
      <c r="C240" s="291">
        <v>-22528</v>
      </c>
      <c r="D240" s="291">
        <v>15593</v>
      </c>
      <c r="E240" s="291">
        <v>12607</v>
      </c>
      <c r="F240" s="291">
        <v>3457</v>
      </c>
      <c r="G240" s="291">
        <v>-6189</v>
      </c>
      <c r="H240" s="291">
        <v>25536</v>
      </c>
      <c r="I240" s="291">
        <v>19304</v>
      </c>
      <c r="J240" s="291">
        <v>-10590</v>
      </c>
      <c r="K240" s="291">
        <v>306</v>
      </c>
      <c r="L240" s="291">
        <v>2218</v>
      </c>
      <c r="M240" s="235">
        <v>17152</v>
      </c>
      <c r="N240" s="24"/>
    </row>
    <row r="241" spans="1:14" ht="42" x14ac:dyDescent="0.25">
      <c r="A241" s="301" t="s">
        <v>333</v>
      </c>
      <c r="B241" s="302" t="s">
        <v>190</v>
      </c>
      <c r="C241" s="291">
        <v>-9422</v>
      </c>
      <c r="D241" s="291">
        <v>-2209</v>
      </c>
      <c r="E241" s="291">
        <v>2692</v>
      </c>
      <c r="F241" s="291">
        <v>372</v>
      </c>
      <c r="G241" s="291">
        <v>-8219</v>
      </c>
      <c r="H241" s="291">
        <v>-5204</v>
      </c>
      <c r="I241" s="291">
        <v>17224</v>
      </c>
      <c r="J241" s="291">
        <v>24940</v>
      </c>
      <c r="K241" s="291">
        <v>6834</v>
      </c>
      <c r="L241" s="291">
        <v>7521</v>
      </c>
      <c r="M241" s="235">
        <v>3048</v>
      </c>
      <c r="N241" s="24"/>
    </row>
    <row r="242" spans="1:14" ht="21" x14ac:dyDescent="0.25">
      <c r="A242" s="301" t="s">
        <v>334</v>
      </c>
      <c r="B242" s="302" t="s">
        <v>190</v>
      </c>
      <c r="C242" s="291">
        <v>38256</v>
      </c>
      <c r="D242" s="291">
        <v>78029</v>
      </c>
      <c r="E242" s="291">
        <v>60590</v>
      </c>
      <c r="F242" s="291">
        <v>27966</v>
      </c>
      <c r="G242" s="291">
        <v>14996</v>
      </c>
      <c r="H242" s="291">
        <v>108723</v>
      </c>
      <c r="I242" s="291">
        <v>210905</v>
      </c>
      <c r="J242" s="291">
        <v>146373</v>
      </c>
      <c r="K242" s="291">
        <v>234112</v>
      </c>
      <c r="L242" s="291">
        <v>191099</v>
      </c>
      <c r="M242" s="235">
        <v>221274</v>
      </c>
      <c r="N242" s="24"/>
    </row>
    <row r="243" spans="1:14" ht="31.5" x14ac:dyDescent="0.25">
      <c r="A243" s="301" t="s">
        <v>335</v>
      </c>
      <c r="B243" s="302" t="s">
        <v>190</v>
      </c>
      <c r="C243" s="291">
        <v>39452</v>
      </c>
      <c r="D243" s="291">
        <v>76301</v>
      </c>
      <c r="E243" s="291">
        <v>58725</v>
      </c>
      <c r="F243" s="291">
        <v>25731</v>
      </c>
      <c r="G243" s="291">
        <v>13728</v>
      </c>
      <c r="H243" s="291">
        <v>105876</v>
      </c>
      <c r="I243" s="291">
        <v>204657</v>
      </c>
      <c r="J243" s="291">
        <v>144648</v>
      </c>
      <c r="K243" s="291">
        <v>232153</v>
      </c>
      <c r="L243" s="291">
        <v>190001</v>
      </c>
      <c r="M243" s="235">
        <v>221245</v>
      </c>
      <c r="N243" s="24"/>
    </row>
    <row r="244" spans="1:14" ht="31.5" x14ac:dyDescent="0.25">
      <c r="A244" s="305" t="s">
        <v>336</v>
      </c>
      <c r="B244" s="306" t="s">
        <v>190</v>
      </c>
      <c r="C244" s="307">
        <v>-1196</v>
      </c>
      <c r="D244" s="307">
        <v>1728</v>
      </c>
      <c r="E244" s="307">
        <v>1864</v>
      </c>
      <c r="F244" s="307">
        <v>2235</v>
      </c>
      <c r="G244" s="307">
        <v>1268</v>
      </c>
      <c r="H244" s="307">
        <v>2847</v>
      </c>
      <c r="I244" s="307">
        <v>6247</v>
      </c>
      <c r="J244" s="307">
        <v>1725</v>
      </c>
      <c r="K244" s="307">
        <v>1958</v>
      </c>
      <c r="L244" s="307">
        <v>1098</v>
      </c>
      <c r="M244" s="308">
        <v>29</v>
      </c>
      <c r="N244" s="24"/>
    </row>
    <row r="245" spans="1:14" x14ac:dyDescent="0.25">
      <c r="A245" s="239" t="s">
        <v>1415</v>
      </c>
      <c r="B245" s="292"/>
      <c r="C245" s="293"/>
      <c r="D245" s="293"/>
      <c r="E245" s="293"/>
      <c r="F245" s="293"/>
      <c r="G245" s="293"/>
      <c r="H245" s="293"/>
      <c r="I245" s="293"/>
      <c r="J245" s="293"/>
      <c r="K245" s="293"/>
      <c r="L245" s="293"/>
      <c r="M245" s="294"/>
      <c r="N245" s="24"/>
    </row>
    <row r="246" spans="1:14" x14ac:dyDescent="0.25">
      <c r="A246" s="239" t="s">
        <v>1416</v>
      </c>
      <c r="B246" s="292"/>
      <c r="C246" s="293"/>
      <c r="D246" s="293"/>
      <c r="E246" s="293"/>
      <c r="F246" s="293"/>
      <c r="G246" s="293"/>
      <c r="H246" s="293"/>
      <c r="I246" s="293"/>
      <c r="J246" s="293"/>
      <c r="K246" s="293"/>
      <c r="L246" s="293"/>
      <c r="M246" s="294"/>
      <c r="N246" s="24"/>
    </row>
    <row r="247" spans="1:14" x14ac:dyDescent="0.25">
      <c r="A247" s="239" t="s">
        <v>1356</v>
      </c>
      <c r="B247" s="292"/>
      <c r="C247" s="293"/>
      <c r="D247" s="293"/>
      <c r="E247" s="293"/>
      <c r="F247" s="293"/>
      <c r="G247" s="293"/>
      <c r="H247" s="293"/>
      <c r="I247" s="293"/>
      <c r="J247" s="293"/>
      <c r="K247" s="293"/>
      <c r="L247" s="293"/>
      <c r="M247" s="294"/>
      <c r="N247" s="24"/>
    </row>
    <row r="248" spans="1:14" x14ac:dyDescent="0.25">
      <c r="A248" s="239" t="s">
        <v>328</v>
      </c>
      <c r="B248" s="24"/>
      <c r="C248" s="233"/>
      <c r="D248" s="233"/>
      <c r="E248" s="233"/>
      <c r="F248" s="233"/>
      <c r="G248" s="233"/>
      <c r="H248" s="233"/>
      <c r="I248" s="233"/>
      <c r="J248" s="233"/>
      <c r="K248" s="233"/>
      <c r="L248" s="233"/>
      <c r="M248" s="234"/>
      <c r="N248" s="24"/>
    </row>
    <row r="249" spans="1:14" x14ac:dyDescent="0.25">
      <c r="A249" s="24"/>
      <c r="B249" s="24"/>
      <c r="C249" s="233"/>
      <c r="D249" s="233"/>
      <c r="E249" s="233"/>
      <c r="F249" s="233"/>
      <c r="G249" s="233"/>
      <c r="H249" s="233"/>
      <c r="I249" s="233"/>
      <c r="J249" s="233"/>
      <c r="K249" s="233"/>
      <c r="L249" s="233"/>
      <c r="M249" s="234"/>
      <c r="N249" s="24"/>
    </row>
    <row r="250" spans="1:14" ht="21.75" customHeight="1" x14ac:dyDescent="0.25">
      <c r="A250" s="296" t="s">
        <v>1508</v>
      </c>
      <c r="B250" s="297"/>
      <c r="C250" s="298" t="s">
        <v>38</v>
      </c>
      <c r="D250" s="298" t="s">
        <v>39</v>
      </c>
      <c r="E250" s="298" t="s">
        <v>40</v>
      </c>
      <c r="F250" s="298" t="s">
        <v>41</v>
      </c>
      <c r="G250" s="298" t="s">
        <v>42</v>
      </c>
      <c r="H250" s="298" t="s">
        <v>43</v>
      </c>
      <c r="I250" s="298" t="s">
        <v>44</v>
      </c>
      <c r="J250" s="298" t="s">
        <v>45</v>
      </c>
      <c r="K250" s="298" t="s">
        <v>129</v>
      </c>
      <c r="L250" s="298" t="s">
        <v>160</v>
      </c>
      <c r="M250" s="299" t="s">
        <v>1338</v>
      </c>
      <c r="N250" s="24"/>
    </row>
    <row r="251" spans="1:14" ht="21" customHeight="1" x14ac:dyDescent="0.25">
      <c r="A251" s="301" t="s">
        <v>292</v>
      </c>
      <c r="B251" s="302" t="s">
        <v>190</v>
      </c>
      <c r="C251" s="291">
        <v>122865</v>
      </c>
      <c r="D251" s="291">
        <v>91596</v>
      </c>
      <c r="E251" s="291">
        <v>65837</v>
      </c>
      <c r="F251" s="291">
        <v>52064</v>
      </c>
      <c r="G251" s="291">
        <v>70449</v>
      </c>
      <c r="H251" s="291">
        <v>108735</v>
      </c>
      <c r="I251" s="291">
        <v>119002</v>
      </c>
      <c r="J251" s="291">
        <v>83710</v>
      </c>
      <c r="K251" s="291">
        <v>196017</v>
      </c>
      <c r="L251" s="291">
        <v>189250</v>
      </c>
      <c r="M251" s="235">
        <v>202892</v>
      </c>
      <c r="N251" s="24"/>
    </row>
    <row r="252" spans="1:14" ht="21" customHeight="1" x14ac:dyDescent="0.25">
      <c r="A252" s="301" t="s">
        <v>337</v>
      </c>
      <c r="B252" s="302" t="s">
        <v>190</v>
      </c>
      <c r="C252" s="291">
        <v>86747</v>
      </c>
      <c r="D252" s="291">
        <v>86206</v>
      </c>
      <c r="E252" s="291">
        <v>88723</v>
      </c>
      <c r="F252" s="291">
        <v>99745</v>
      </c>
      <c r="G252" s="291">
        <v>91925</v>
      </c>
      <c r="H252" s="291">
        <v>101444</v>
      </c>
      <c r="I252" s="291">
        <v>108902</v>
      </c>
      <c r="J252" s="291">
        <v>119823</v>
      </c>
      <c r="K252" s="291">
        <v>123565</v>
      </c>
      <c r="L252" s="291">
        <v>127549</v>
      </c>
      <c r="M252" s="235">
        <v>135138</v>
      </c>
      <c r="N252" s="24"/>
    </row>
    <row r="253" spans="1:14" ht="21" customHeight="1" x14ac:dyDescent="0.25">
      <c r="A253" s="301" t="s">
        <v>338</v>
      </c>
      <c r="B253" s="302" t="s">
        <v>190</v>
      </c>
      <c r="C253" s="291">
        <v>5369</v>
      </c>
      <c r="D253" s="291">
        <v>5389</v>
      </c>
      <c r="E253" s="291">
        <v>5207</v>
      </c>
      <c r="F253" s="291">
        <v>5000</v>
      </c>
      <c r="G253" s="291">
        <v>5159</v>
      </c>
      <c r="H253" s="291">
        <v>5106</v>
      </c>
      <c r="I253" s="291">
        <v>5431</v>
      </c>
      <c r="J253" s="291">
        <v>5687</v>
      </c>
      <c r="K253" s="291">
        <v>6437</v>
      </c>
      <c r="L253" s="291">
        <v>6329</v>
      </c>
      <c r="M253" s="235">
        <v>6211</v>
      </c>
      <c r="N253" s="24"/>
    </row>
    <row r="254" spans="1:14" ht="21" customHeight="1" x14ac:dyDescent="0.25">
      <c r="A254" s="301" t="s">
        <v>287</v>
      </c>
      <c r="B254" s="302" t="s">
        <v>190</v>
      </c>
      <c r="C254" s="291">
        <v>14588</v>
      </c>
      <c r="D254" s="291">
        <v>1744</v>
      </c>
      <c r="E254" s="291">
        <v>11249</v>
      </c>
      <c r="F254" s="291" t="s">
        <v>0</v>
      </c>
      <c r="G254" s="291">
        <v>15568</v>
      </c>
      <c r="H254" s="291">
        <v>19016</v>
      </c>
      <c r="I254" s="291">
        <v>16013</v>
      </c>
      <c r="J254" s="291">
        <v>4470</v>
      </c>
      <c r="K254" s="291">
        <v>20194</v>
      </c>
      <c r="L254" s="291">
        <v>14397</v>
      </c>
      <c r="M254" s="235">
        <v>23396</v>
      </c>
      <c r="N254" s="24"/>
    </row>
    <row r="255" spans="1:14" ht="21" customHeight="1" x14ac:dyDescent="0.25">
      <c r="A255" s="301" t="s">
        <v>1419</v>
      </c>
      <c r="B255" s="302" t="s">
        <v>190</v>
      </c>
      <c r="C255" s="291" t="s">
        <v>0</v>
      </c>
      <c r="D255" s="291" t="s">
        <v>0</v>
      </c>
      <c r="E255" s="291" t="s">
        <v>0</v>
      </c>
      <c r="F255" s="291" t="s">
        <v>0</v>
      </c>
      <c r="G255" s="291" t="s">
        <v>0</v>
      </c>
      <c r="H255" s="291" t="s">
        <v>0</v>
      </c>
      <c r="I255" s="291" t="s">
        <v>0</v>
      </c>
      <c r="J255" s="291" t="s">
        <v>0</v>
      </c>
      <c r="K255" s="291">
        <v>4835</v>
      </c>
      <c r="L255" s="291" t="s">
        <v>0</v>
      </c>
      <c r="M255" s="235" t="s">
        <v>0</v>
      </c>
      <c r="N255" s="24"/>
    </row>
    <row r="256" spans="1:14" ht="21" customHeight="1" x14ac:dyDescent="0.25">
      <c r="A256" s="301" t="s">
        <v>288</v>
      </c>
      <c r="B256" s="302" t="s">
        <v>190</v>
      </c>
      <c r="C256" s="291" t="s">
        <v>0</v>
      </c>
      <c r="D256" s="291">
        <v>2935</v>
      </c>
      <c r="E256" s="291" t="s">
        <v>0</v>
      </c>
      <c r="F256" s="291" t="s">
        <v>0</v>
      </c>
      <c r="G256" s="291" t="s">
        <v>0</v>
      </c>
      <c r="H256" s="291" t="s">
        <v>0</v>
      </c>
      <c r="I256" s="291" t="s">
        <v>0</v>
      </c>
      <c r="J256" s="291" t="s">
        <v>0</v>
      </c>
      <c r="K256" s="291" t="s">
        <v>0</v>
      </c>
      <c r="L256" s="291" t="s">
        <v>0</v>
      </c>
      <c r="M256" s="235" t="s">
        <v>0</v>
      </c>
      <c r="N256" s="24"/>
    </row>
    <row r="257" spans="1:14" ht="21" customHeight="1" x14ac:dyDescent="0.25">
      <c r="A257" s="301" t="s">
        <v>277</v>
      </c>
      <c r="B257" s="302" t="s">
        <v>190</v>
      </c>
      <c r="C257" s="291" t="s">
        <v>0</v>
      </c>
      <c r="D257" s="291" t="s">
        <v>0</v>
      </c>
      <c r="E257" s="291">
        <v>2227</v>
      </c>
      <c r="F257" s="291" t="s">
        <v>0</v>
      </c>
      <c r="G257" s="291" t="s">
        <v>0</v>
      </c>
      <c r="H257" s="291" t="s">
        <v>0</v>
      </c>
      <c r="I257" s="291" t="s">
        <v>0</v>
      </c>
      <c r="J257" s="291" t="s">
        <v>0</v>
      </c>
      <c r="K257" s="291" t="s">
        <v>0</v>
      </c>
      <c r="L257" s="291" t="s">
        <v>0</v>
      </c>
      <c r="M257" s="235">
        <v>-12328</v>
      </c>
      <c r="N257" s="24"/>
    </row>
    <row r="258" spans="1:14" ht="21" x14ac:dyDescent="0.25">
      <c r="A258" s="301" t="s">
        <v>272</v>
      </c>
      <c r="B258" s="302" t="s">
        <v>190</v>
      </c>
      <c r="C258" s="291" t="s">
        <v>0</v>
      </c>
      <c r="D258" s="291">
        <v>-2404</v>
      </c>
      <c r="E258" s="291" t="s">
        <v>0</v>
      </c>
      <c r="F258" s="291" t="s">
        <v>0</v>
      </c>
      <c r="G258" s="291" t="s">
        <v>0</v>
      </c>
      <c r="H258" s="291" t="s">
        <v>0</v>
      </c>
      <c r="I258" s="291" t="s">
        <v>0</v>
      </c>
      <c r="J258" s="291" t="s">
        <v>0</v>
      </c>
      <c r="K258" s="291" t="s">
        <v>0</v>
      </c>
      <c r="L258" s="291" t="s">
        <v>0</v>
      </c>
      <c r="M258" s="235" t="s">
        <v>0</v>
      </c>
      <c r="N258" s="24"/>
    </row>
    <row r="259" spans="1:14" ht="21" x14ac:dyDescent="0.25">
      <c r="A259" s="301" t="s">
        <v>339</v>
      </c>
      <c r="B259" s="302" t="s">
        <v>190</v>
      </c>
      <c r="C259" s="291">
        <v>4097</v>
      </c>
      <c r="D259" s="291" t="s">
        <v>0</v>
      </c>
      <c r="E259" s="291" t="s">
        <v>0</v>
      </c>
      <c r="F259" s="291" t="s">
        <v>0</v>
      </c>
      <c r="G259" s="291" t="s">
        <v>0</v>
      </c>
      <c r="H259" s="291" t="s">
        <v>0</v>
      </c>
      <c r="I259" s="291" t="s">
        <v>0</v>
      </c>
      <c r="J259" s="291" t="s">
        <v>0</v>
      </c>
      <c r="K259" s="291" t="s">
        <v>0</v>
      </c>
      <c r="L259" s="291" t="s">
        <v>0</v>
      </c>
      <c r="M259" s="235" t="s">
        <v>0</v>
      </c>
      <c r="N259" s="24"/>
    </row>
    <row r="260" spans="1:14" ht="31.5" x14ac:dyDescent="0.25">
      <c r="A260" s="301" t="s">
        <v>340</v>
      </c>
      <c r="B260" s="302" t="s">
        <v>190</v>
      </c>
      <c r="C260" s="291">
        <v>5482</v>
      </c>
      <c r="D260" s="291">
        <v>5904</v>
      </c>
      <c r="E260" s="291" t="s">
        <v>0</v>
      </c>
      <c r="F260" s="291" t="s">
        <v>0</v>
      </c>
      <c r="G260" s="291" t="s">
        <v>0</v>
      </c>
      <c r="H260" s="291" t="s">
        <v>0</v>
      </c>
      <c r="I260" s="291" t="s">
        <v>0</v>
      </c>
      <c r="J260" s="291" t="s">
        <v>0</v>
      </c>
      <c r="K260" s="291" t="s">
        <v>0</v>
      </c>
      <c r="L260" s="291" t="s">
        <v>0</v>
      </c>
      <c r="M260" s="235" t="s">
        <v>0</v>
      </c>
      <c r="N260" s="24"/>
    </row>
    <row r="261" spans="1:14" ht="31.5" x14ac:dyDescent="0.25">
      <c r="A261" s="301" t="s">
        <v>1418</v>
      </c>
      <c r="B261" s="302" t="s">
        <v>190</v>
      </c>
      <c r="C261" s="291" t="s">
        <v>0</v>
      </c>
      <c r="D261" s="291">
        <v>8221</v>
      </c>
      <c r="E261" s="291">
        <v>8828</v>
      </c>
      <c r="F261" s="291">
        <v>3057</v>
      </c>
      <c r="G261" s="291">
        <v>-3511</v>
      </c>
      <c r="H261" s="291">
        <v>-3366</v>
      </c>
      <c r="I261" s="291">
        <v>-8502</v>
      </c>
      <c r="J261" s="291">
        <v>-11608</v>
      </c>
      <c r="K261" s="291">
        <v>-10890</v>
      </c>
      <c r="L261" s="291">
        <v>-14240</v>
      </c>
      <c r="M261" s="235">
        <v>-8373</v>
      </c>
      <c r="N261" s="24"/>
    </row>
    <row r="262" spans="1:14" ht="21" x14ac:dyDescent="0.25">
      <c r="A262" s="301" t="s">
        <v>341</v>
      </c>
      <c r="B262" s="302" t="s">
        <v>190</v>
      </c>
      <c r="C262" s="291">
        <v>-3711</v>
      </c>
      <c r="D262" s="291">
        <v>-3550</v>
      </c>
      <c r="E262" s="291">
        <v>-4605</v>
      </c>
      <c r="F262" s="291">
        <v>-5049</v>
      </c>
      <c r="G262" s="291">
        <v>-11332</v>
      </c>
      <c r="H262" s="291">
        <v>-5726</v>
      </c>
      <c r="I262" s="291">
        <v>-5196</v>
      </c>
      <c r="J262" s="291">
        <v>-8203</v>
      </c>
      <c r="K262" s="291">
        <v>-14298</v>
      </c>
      <c r="L262" s="291">
        <v>-18737</v>
      </c>
      <c r="M262" s="235">
        <v>-17782</v>
      </c>
      <c r="N262" s="24"/>
    </row>
    <row r="263" spans="1:14" ht="21" x14ac:dyDescent="0.25">
      <c r="A263" s="301" t="s">
        <v>276</v>
      </c>
      <c r="B263" s="302" t="s">
        <v>190</v>
      </c>
      <c r="C263" s="291">
        <v>10003</v>
      </c>
      <c r="D263" s="291">
        <v>9612</v>
      </c>
      <c r="E263" s="291">
        <v>9505</v>
      </c>
      <c r="F263" s="291">
        <v>10126</v>
      </c>
      <c r="G263" s="291">
        <v>12192</v>
      </c>
      <c r="H263" s="291">
        <v>11087</v>
      </c>
      <c r="I263" s="291">
        <v>10400</v>
      </c>
      <c r="J263" s="291">
        <v>13167</v>
      </c>
      <c r="K263" s="291">
        <v>14436</v>
      </c>
      <c r="L263" s="291">
        <v>15332</v>
      </c>
      <c r="M263" s="235">
        <v>13781</v>
      </c>
      <c r="N263" s="24"/>
    </row>
    <row r="264" spans="1:14" ht="21" x14ac:dyDescent="0.25">
      <c r="A264" s="301" t="s">
        <v>342</v>
      </c>
      <c r="B264" s="302" t="s">
        <v>190</v>
      </c>
      <c r="C264" s="291">
        <v>4538</v>
      </c>
      <c r="D264" s="291">
        <v>-1785</v>
      </c>
      <c r="E264" s="291" t="s">
        <v>0</v>
      </c>
      <c r="F264" s="291" t="s">
        <v>0</v>
      </c>
      <c r="G264" s="291">
        <v>-5225</v>
      </c>
      <c r="H264" s="291">
        <v>-13618</v>
      </c>
      <c r="I264" s="291">
        <v>-12841</v>
      </c>
      <c r="J264" s="291">
        <v>-12929</v>
      </c>
      <c r="K264" s="291">
        <v>-31982</v>
      </c>
      <c r="L264" s="291">
        <v>-20653</v>
      </c>
      <c r="M264" s="235">
        <v>-23938</v>
      </c>
      <c r="N264" s="24"/>
    </row>
    <row r="265" spans="1:14" ht="21" x14ac:dyDescent="0.25">
      <c r="A265" s="301" t="s">
        <v>343</v>
      </c>
      <c r="B265" s="302" t="s">
        <v>190</v>
      </c>
      <c r="C265" s="291" t="s">
        <v>0</v>
      </c>
      <c r="D265" s="291" t="s">
        <v>0</v>
      </c>
      <c r="E265" s="291" t="s">
        <v>0</v>
      </c>
      <c r="F265" s="291" t="s">
        <v>0</v>
      </c>
      <c r="G265" s="291" t="s">
        <v>0</v>
      </c>
      <c r="H265" s="291" t="s">
        <v>0</v>
      </c>
      <c r="I265" s="291">
        <v>-3319</v>
      </c>
      <c r="J265" s="291">
        <v>-17418</v>
      </c>
      <c r="K265" s="291" t="s">
        <v>0</v>
      </c>
      <c r="L265" s="291">
        <v>-25406</v>
      </c>
      <c r="M265" s="235" t="s">
        <v>0</v>
      </c>
      <c r="N265" s="24"/>
    </row>
    <row r="266" spans="1:14" ht="31.5" x14ac:dyDescent="0.25">
      <c r="A266" s="301" t="s">
        <v>344</v>
      </c>
      <c r="B266" s="302" t="s">
        <v>190</v>
      </c>
      <c r="C266" s="291" t="s">
        <v>0</v>
      </c>
      <c r="D266" s="291" t="s">
        <v>0</v>
      </c>
      <c r="E266" s="291" t="s">
        <v>0</v>
      </c>
      <c r="F266" s="291" t="s">
        <v>0</v>
      </c>
      <c r="G266" s="291" t="s">
        <v>0</v>
      </c>
      <c r="H266" s="291">
        <v>-3694</v>
      </c>
      <c r="I266" s="291" t="s">
        <v>0</v>
      </c>
      <c r="J266" s="291" t="s">
        <v>0</v>
      </c>
      <c r="K266" s="291">
        <v>5515</v>
      </c>
      <c r="L266" s="291" t="s">
        <v>0</v>
      </c>
      <c r="M266" s="235" t="s">
        <v>0</v>
      </c>
      <c r="N266" s="24"/>
    </row>
    <row r="267" spans="1:14" ht="21" x14ac:dyDescent="0.25">
      <c r="A267" s="301" t="s">
        <v>345</v>
      </c>
      <c r="B267" s="302" t="s">
        <v>190</v>
      </c>
      <c r="C267" s="291" t="s">
        <v>0</v>
      </c>
      <c r="D267" s="291" t="s">
        <v>0</v>
      </c>
      <c r="E267" s="291" t="s">
        <v>0</v>
      </c>
      <c r="F267" s="291" t="s">
        <v>0</v>
      </c>
      <c r="G267" s="291" t="s">
        <v>0</v>
      </c>
      <c r="H267" s="291" t="s">
        <v>0</v>
      </c>
      <c r="I267" s="291" t="s">
        <v>0</v>
      </c>
      <c r="J267" s="291" t="s">
        <v>0</v>
      </c>
      <c r="K267" s="291" t="s">
        <v>0</v>
      </c>
      <c r="L267" s="291">
        <v>11406</v>
      </c>
      <c r="M267" s="235" t="s">
        <v>0</v>
      </c>
      <c r="N267" s="24"/>
    </row>
    <row r="268" spans="1:14" ht="21" x14ac:dyDescent="0.25">
      <c r="A268" s="301" t="s">
        <v>346</v>
      </c>
      <c r="B268" s="302" t="s">
        <v>190</v>
      </c>
      <c r="C268" s="291">
        <v>-2467</v>
      </c>
      <c r="D268" s="291" t="s">
        <v>0</v>
      </c>
      <c r="E268" s="291" t="s">
        <v>0</v>
      </c>
      <c r="F268" s="291" t="s">
        <v>0</v>
      </c>
      <c r="G268" s="291" t="s">
        <v>0</v>
      </c>
      <c r="H268" s="291" t="s">
        <v>0</v>
      </c>
      <c r="I268" s="291" t="s">
        <v>0</v>
      </c>
      <c r="J268" s="291" t="s">
        <v>0</v>
      </c>
      <c r="K268" s="291" t="s">
        <v>0</v>
      </c>
      <c r="L268" s="291" t="s">
        <v>0</v>
      </c>
      <c r="M268" s="235">
        <v>-2171</v>
      </c>
      <c r="N268" s="24"/>
    </row>
    <row r="269" spans="1:14" ht="21" x14ac:dyDescent="0.25">
      <c r="A269" s="301" t="s">
        <v>289</v>
      </c>
      <c r="B269" s="302" t="s">
        <v>190</v>
      </c>
      <c r="C269" s="291" t="s">
        <v>0</v>
      </c>
      <c r="D269" s="291" t="s">
        <v>0</v>
      </c>
      <c r="E269" s="291" t="s">
        <v>0</v>
      </c>
      <c r="F269" s="291" t="s">
        <v>0</v>
      </c>
      <c r="G269" s="291" t="s">
        <v>0</v>
      </c>
      <c r="H269" s="291" t="s">
        <v>0</v>
      </c>
      <c r="I269" s="291">
        <v>2335</v>
      </c>
      <c r="J269" s="291" t="s">
        <v>0</v>
      </c>
      <c r="K269" s="291" t="s">
        <v>0</v>
      </c>
      <c r="L269" s="291" t="s">
        <v>0</v>
      </c>
      <c r="M269" s="235" t="s">
        <v>0</v>
      </c>
      <c r="N269" s="24"/>
    </row>
    <row r="270" spans="1:14" ht="21" x14ac:dyDescent="0.25">
      <c r="A270" s="301" t="s">
        <v>347</v>
      </c>
      <c r="B270" s="302" t="s">
        <v>190</v>
      </c>
      <c r="C270" s="291">
        <v>23852</v>
      </c>
      <c r="D270" s="291">
        <v>-11151</v>
      </c>
      <c r="E270" s="291">
        <v>-15519</v>
      </c>
      <c r="F270" s="291">
        <v>-27714</v>
      </c>
      <c r="G270" s="291">
        <v>12239</v>
      </c>
      <c r="H270" s="291">
        <v>-1203</v>
      </c>
      <c r="I270" s="291">
        <v>-51737</v>
      </c>
      <c r="J270" s="291">
        <v>-47671</v>
      </c>
      <c r="K270" s="291">
        <v>13158</v>
      </c>
      <c r="L270" s="291">
        <v>-42741</v>
      </c>
      <c r="M270" s="235">
        <v>21069</v>
      </c>
      <c r="N270" s="24"/>
    </row>
    <row r="271" spans="1:14" ht="21" x14ac:dyDescent="0.25">
      <c r="A271" s="301" t="s">
        <v>348</v>
      </c>
      <c r="B271" s="302" t="s">
        <v>190</v>
      </c>
      <c r="C271" s="291">
        <v>24346</v>
      </c>
      <c r="D271" s="291">
        <v>9166</v>
      </c>
      <c r="E271" s="291">
        <v>-8136</v>
      </c>
      <c r="F271" s="291">
        <v>-35078</v>
      </c>
      <c r="G271" s="291">
        <v>4014</v>
      </c>
      <c r="H271" s="291">
        <v>26113</v>
      </c>
      <c r="I271" s="291">
        <v>-47701</v>
      </c>
      <c r="J271" s="291">
        <v>-65358</v>
      </c>
      <c r="K271" s="291">
        <v>19647</v>
      </c>
      <c r="L271" s="291">
        <v>10033</v>
      </c>
      <c r="M271" s="235">
        <v>4816</v>
      </c>
      <c r="N271" s="24"/>
    </row>
    <row r="272" spans="1:14" ht="21" x14ac:dyDescent="0.25">
      <c r="A272" s="301" t="s">
        <v>349</v>
      </c>
      <c r="B272" s="302" t="s">
        <v>190</v>
      </c>
      <c r="C272" s="291">
        <v>-2275</v>
      </c>
      <c r="D272" s="291">
        <v>-3428</v>
      </c>
      <c r="E272" s="291">
        <v>10380</v>
      </c>
      <c r="F272" s="291">
        <v>6895</v>
      </c>
      <c r="G272" s="291">
        <v>664</v>
      </c>
      <c r="H272" s="291">
        <v>1200</v>
      </c>
      <c r="I272" s="291">
        <v>41607</v>
      </c>
      <c r="J272" s="291">
        <v>-40794</v>
      </c>
      <c r="K272" s="291">
        <v>12056</v>
      </c>
      <c r="L272" s="291">
        <v>17263</v>
      </c>
      <c r="M272" s="235">
        <v>-6709</v>
      </c>
      <c r="N272" s="24"/>
    </row>
    <row r="273" spans="1:14" ht="21" x14ac:dyDescent="0.25">
      <c r="A273" s="301" t="s">
        <v>350</v>
      </c>
      <c r="B273" s="302" t="s">
        <v>190</v>
      </c>
      <c r="C273" s="291">
        <v>-6294</v>
      </c>
      <c r="D273" s="291">
        <v>-968</v>
      </c>
      <c r="E273" s="291">
        <v>2276</v>
      </c>
      <c r="F273" s="291">
        <v>6068</v>
      </c>
      <c r="G273" s="291">
        <v>3316</v>
      </c>
      <c r="H273" s="291">
        <v>-124</v>
      </c>
      <c r="I273" s="291">
        <v>11109</v>
      </c>
      <c r="J273" s="291">
        <v>11936</v>
      </c>
      <c r="K273" s="291">
        <v>-6168</v>
      </c>
      <c r="L273" s="291">
        <v>766</v>
      </c>
      <c r="M273" s="235">
        <v>4209</v>
      </c>
      <c r="N273" s="24"/>
    </row>
    <row r="274" spans="1:14" ht="21" x14ac:dyDescent="0.25">
      <c r="A274" s="301" t="s">
        <v>351</v>
      </c>
      <c r="B274" s="302" t="s">
        <v>190</v>
      </c>
      <c r="C274" s="291" t="s">
        <v>0</v>
      </c>
      <c r="D274" s="291">
        <v>-11776</v>
      </c>
      <c r="E274" s="291">
        <v>4854</v>
      </c>
      <c r="F274" s="291">
        <v>-4085</v>
      </c>
      <c r="G274" s="291">
        <v>4568</v>
      </c>
      <c r="H274" s="291" t="s">
        <v>0</v>
      </c>
      <c r="I274" s="291" t="s">
        <v>0</v>
      </c>
      <c r="J274" s="291" t="s">
        <v>0</v>
      </c>
      <c r="K274" s="291">
        <v>-9895</v>
      </c>
      <c r="L274" s="291">
        <v>6335</v>
      </c>
      <c r="M274" s="235">
        <v>-17036</v>
      </c>
      <c r="N274" s="24"/>
    </row>
    <row r="275" spans="1:14" ht="21" x14ac:dyDescent="0.25">
      <c r="A275" s="301" t="s">
        <v>274</v>
      </c>
      <c r="B275" s="302" t="s">
        <v>190</v>
      </c>
      <c r="C275" s="291">
        <v>35016</v>
      </c>
      <c r="D275" s="291">
        <v>7563</v>
      </c>
      <c r="E275" s="291">
        <v>12898</v>
      </c>
      <c r="F275" s="291">
        <v>-20253</v>
      </c>
      <c r="G275" s="291">
        <v>-3645</v>
      </c>
      <c r="H275" s="291">
        <v>-5335</v>
      </c>
      <c r="I275" s="291">
        <v>-40738</v>
      </c>
      <c r="J275" s="291">
        <v>13881</v>
      </c>
      <c r="K275" s="291">
        <v>10290</v>
      </c>
      <c r="L275" s="291">
        <v>-13182</v>
      </c>
      <c r="M275" s="235">
        <v>-9077</v>
      </c>
      <c r="N275" s="24"/>
    </row>
    <row r="276" spans="1:14" ht="21" x14ac:dyDescent="0.25">
      <c r="A276" s="301" t="s">
        <v>352</v>
      </c>
      <c r="B276" s="302" t="s">
        <v>190</v>
      </c>
      <c r="C276" s="291">
        <v>322161</v>
      </c>
      <c r="D276" s="291">
        <v>193274</v>
      </c>
      <c r="E276" s="291">
        <v>193729</v>
      </c>
      <c r="F276" s="291">
        <v>90776</v>
      </c>
      <c r="G276" s="291">
        <v>196384</v>
      </c>
      <c r="H276" s="291">
        <v>239635</v>
      </c>
      <c r="I276" s="291">
        <v>144768</v>
      </c>
      <c r="J276" s="291">
        <v>48692</v>
      </c>
      <c r="K276" s="291">
        <v>352920</v>
      </c>
      <c r="L276" s="291">
        <v>263703</v>
      </c>
      <c r="M276" s="235">
        <v>314097</v>
      </c>
      <c r="N276" s="24"/>
    </row>
    <row r="277" spans="1:14" ht="21" x14ac:dyDescent="0.25">
      <c r="A277" s="301" t="s">
        <v>353</v>
      </c>
      <c r="B277" s="302" t="s">
        <v>190</v>
      </c>
      <c r="C277" s="291">
        <v>6387</v>
      </c>
      <c r="D277" s="291">
        <v>7700</v>
      </c>
      <c r="E277" s="291">
        <v>10815</v>
      </c>
      <c r="F277" s="291">
        <v>13523</v>
      </c>
      <c r="G277" s="291">
        <v>21844</v>
      </c>
      <c r="H277" s="291">
        <v>15461</v>
      </c>
      <c r="I277" s="291">
        <v>50615</v>
      </c>
      <c r="J277" s="291">
        <v>14972</v>
      </c>
      <c r="K277" s="291">
        <v>19659</v>
      </c>
      <c r="L277" s="291">
        <v>58398</v>
      </c>
      <c r="M277" s="235">
        <v>76038</v>
      </c>
      <c r="N277" s="24"/>
    </row>
    <row r="278" spans="1:14" ht="21" x14ac:dyDescent="0.25">
      <c r="A278" s="301" t="s">
        <v>354</v>
      </c>
      <c r="B278" s="302" t="s">
        <v>190</v>
      </c>
      <c r="C278" s="291">
        <v>-10224</v>
      </c>
      <c r="D278" s="291">
        <v>-9657</v>
      </c>
      <c r="E278" s="291">
        <v>-9315</v>
      </c>
      <c r="F278" s="291">
        <v>-10186</v>
      </c>
      <c r="G278" s="291">
        <v>-12280</v>
      </c>
      <c r="H278" s="291">
        <v>-11375</v>
      </c>
      <c r="I278" s="291">
        <v>-10559</v>
      </c>
      <c r="J278" s="291">
        <v>-12367</v>
      </c>
      <c r="K278" s="291">
        <v>-14331</v>
      </c>
      <c r="L278" s="291">
        <v>-15392</v>
      </c>
      <c r="M278" s="235">
        <v>-13751</v>
      </c>
      <c r="N278" s="24"/>
    </row>
    <row r="279" spans="1:14" ht="21" x14ac:dyDescent="0.25">
      <c r="A279" s="346" t="s">
        <v>355</v>
      </c>
      <c r="B279" s="302" t="s">
        <v>190</v>
      </c>
      <c r="C279" s="291">
        <v>-36504</v>
      </c>
      <c r="D279" s="291">
        <v>-42516</v>
      </c>
      <c r="E279" s="291">
        <v>-26498</v>
      </c>
      <c r="F279" s="291">
        <v>-28997</v>
      </c>
      <c r="G279" s="291">
        <v>-23056</v>
      </c>
      <c r="H279" s="291">
        <v>-23924</v>
      </c>
      <c r="I279" s="291">
        <v>-39474</v>
      </c>
      <c r="J279" s="291">
        <v>-17723</v>
      </c>
      <c r="K279" s="291">
        <v>-45638</v>
      </c>
      <c r="L279" s="291">
        <v>-23027</v>
      </c>
      <c r="M279" s="347">
        <v>-35643</v>
      </c>
      <c r="N279" s="24"/>
    </row>
    <row r="280" spans="1:14" ht="21" x14ac:dyDescent="0.25">
      <c r="A280" s="348" t="s">
        <v>210</v>
      </c>
      <c r="B280" s="306" t="s">
        <v>190</v>
      </c>
      <c r="C280" s="307">
        <v>281819</v>
      </c>
      <c r="D280" s="307">
        <v>148801</v>
      </c>
      <c r="E280" s="307">
        <v>168731</v>
      </c>
      <c r="F280" s="307">
        <v>65116</v>
      </c>
      <c r="G280" s="307">
        <v>182892</v>
      </c>
      <c r="H280" s="307">
        <v>219797</v>
      </c>
      <c r="I280" s="307">
        <v>145350</v>
      </c>
      <c r="J280" s="307">
        <v>33572</v>
      </c>
      <c r="K280" s="307">
        <v>312609</v>
      </c>
      <c r="L280" s="307">
        <v>283681</v>
      </c>
      <c r="M280" s="349">
        <v>340740</v>
      </c>
      <c r="N280" s="24"/>
    </row>
    <row r="281" spans="1:14" x14ac:dyDescent="0.25">
      <c r="A281" s="296"/>
      <c r="B281" s="297"/>
      <c r="C281" s="298" t="s">
        <v>38</v>
      </c>
      <c r="D281" s="298" t="s">
        <v>39</v>
      </c>
      <c r="E281" s="298" t="s">
        <v>40</v>
      </c>
      <c r="F281" s="298" t="s">
        <v>41</v>
      </c>
      <c r="G281" s="298" t="s">
        <v>42</v>
      </c>
      <c r="H281" s="298" t="s">
        <v>43</v>
      </c>
      <c r="I281" s="298" t="s">
        <v>44</v>
      </c>
      <c r="J281" s="298" t="s">
        <v>45</v>
      </c>
      <c r="K281" s="298" t="s">
        <v>129</v>
      </c>
      <c r="L281" s="298" t="s">
        <v>160</v>
      </c>
      <c r="M281" s="299" t="s">
        <v>1338</v>
      </c>
      <c r="N281" s="24"/>
    </row>
    <row r="282" spans="1:14" ht="21" x14ac:dyDescent="0.25">
      <c r="A282" s="301" t="s">
        <v>356</v>
      </c>
      <c r="B282" s="302" t="s">
        <v>190</v>
      </c>
      <c r="C282" s="291" t="s">
        <v>0</v>
      </c>
      <c r="D282" s="291" t="s">
        <v>0</v>
      </c>
      <c r="E282" s="291" t="s">
        <v>0</v>
      </c>
      <c r="F282" s="291" t="s">
        <v>0</v>
      </c>
      <c r="G282" s="291" t="s">
        <v>0</v>
      </c>
      <c r="H282" s="291" t="s">
        <v>0</v>
      </c>
      <c r="I282" s="291" t="s">
        <v>0</v>
      </c>
      <c r="J282" s="291" t="s">
        <v>0</v>
      </c>
      <c r="K282" s="291" t="s">
        <v>0</v>
      </c>
      <c r="L282" s="291" t="s">
        <v>0</v>
      </c>
      <c r="M282" s="235" t="s">
        <v>0</v>
      </c>
      <c r="N282" s="24"/>
    </row>
    <row r="283" spans="1:14" ht="21" x14ac:dyDescent="0.25">
      <c r="A283" s="301" t="s">
        <v>357</v>
      </c>
      <c r="B283" s="302" t="s">
        <v>190</v>
      </c>
      <c r="C283" s="291">
        <v>-109910</v>
      </c>
      <c r="D283" s="291">
        <v>-83435</v>
      </c>
      <c r="E283" s="291">
        <v>-73082</v>
      </c>
      <c r="F283" s="291">
        <v>-80099</v>
      </c>
      <c r="G283" s="291">
        <v>-117574</v>
      </c>
      <c r="H283" s="291">
        <v>-169607</v>
      </c>
      <c r="I283" s="291">
        <v>-173450</v>
      </c>
      <c r="J283" s="291">
        <v>-172079</v>
      </c>
      <c r="K283" s="291">
        <v>-174646</v>
      </c>
      <c r="L283" s="291">
        <v>-210850</v>
      </c>
      <c r="M283" s="235">
        <v>-238540</v>
      </c>
      <c r="N283" s="24"/>
    </row>
    <row r="284" spans="1:14" ht="21" x14ac:dyDescent="0.25">
      <c r="A284" s="301" t="s">
        <v>358</v>
      </c>
      <c r="B284" s="302" t="s">
        <v>190</v>
      </c>
      <c r="C284" s="291">
        <v>5486</v>
      </c>
      <c r="D284" s="291" t="s">
        <v>0</v>
      </c>
      <c r="E284" s="291" t="s">
        <v>0</v>
      </c>
      <c r="F284" s="291" t="s">
        <v>0</v>
      </c>
      <c r="G284" s="291" t="s">
        <v>0</v>
      </c>
      <c r="H284" s="291" t="s">
        <v>0</v>
      </c>
      <c r="I284" s="291">
        <v>1096</v>
      </c>
      <c r="J284" s="291">
        <v>3616</v>
      </c>
      <c r="K284" s="291" t="s">
        <v>0</v>
      </c>
      <c r="L284" s="291">
        <v>6041</v>
      </c>
      <c r="M284" s="235">
        <v>4251</v>
      </c>
      <c r="N284" s="24"/>
    </row>
    <row r="285" spans="1:14" ht="21" x14ac:dyDescent="0.25">
      <c r="A285" s="301" t="s">
        <v>359</v>
      </c>
      <c r="B285" s="302" t="s">
        <v>190</v>
      </c>
      <c r="C285" s="291">
        <v>-7646</v>
      </c>
      <c r="D285" s="291">
        <v>-9286</v>
      </c>
      <c r="E285" s="291">
        <v>-5977</v>
      </c>
      <c r="F285" s="291">
        <v>-21943</v>
      </c>
      <c r="G285" s="291">
        <v>-9173</v>
      </c>
      <c r="H285" s="291">
        <v>-13148</v>
      </c>
      <c r="I285" s="291">
        <v>-14547</v>
      </c>
      <c r="J285" s="291">
        <v>-22069</v>
      </c>
      <c r="K285" s="291">
        <v>-12720</v>
      </c>
      <c r="L285" s="291">
        <v>-11561</v>
      </c>
      <c r="M285" s="235">
        <v>-12577</v>
      </c>
      <c r="N285" s="24"/>
    </row>
    <row r="286" spans="1:14" ht="21" x14ac:dyDescent="0.25">
      <c r="A286" s="301" t="s">
        <v>360</v>
      </c>
      <c r="B286" s="302" t="s">
        <v>190</v>
      </c>
      <c r="C286" s="291">
        <v>-5383</v>
      </c>
      <c r="D286" s="291">
        <v>-6463</v>
      </c>
      <c r="E286" s="291">
        <v>-5799</v>
      </c>
      <c r="F286" s="291">
        <v>-6150</v>
      </c>
      <c r="G286" s="291">
        <v>-9045</v>
      </c>
      <c r="H286" s="291">
        <v>-6320</v>
      </c>
      <c r="I286" s="291">
        <v>-8396</v>
      </c>
      <c r="J286" s="291">
        <v>-7141</v>
      </c>
      <c r="K286" s="291">
        <v>-6326</v>
      </c>
      <c r="L286" s="291">
        <v>-7830</v>
      </c>
      <c r="M286" s="235">
        <v>-8438</v>
      </c>
      <c r="N286" s="24"/>
    </row>
    <row r="287" spans="1:14" ht="21" x14ac:dyDescent="0.25">
      <c r="A287" s="301" t="s">
        <v>361</v>
      </c>
      <c r="B287" s="302" t="s">
        <v>190</v>
      </c>
      <c r="C287" s="291" t="s">
        <v>0</v>
      </c>
      <c r="D287" s="291" t="s">
        <v>0</v>
      </c>
      <c r="E287" s="291" t="s">
        <v>0</v>
      </c>
      <c r="F287" s="291">
        <v>-4680</v>
      </c>
      <c r="G287" s="291">
        <v>-7997</v>
      </c>
      <c r="H287" s="291">
        <v>-7088</v>
      </c>
      <c r="I287" s="291">
        <v>-5304</v>
      </c>
      <c r="J287" s="291">
        <v>-8995</v>
      </c>
      <c r="K287" s="291">
        <v>-5544</v>
      </c>
      <c r="L287" s="291">
        <v>-10166</v>
      </c>
      <c r="M287" s="235">
        <v>-3893</v>
      </c>
      <c r="N287" s="24"/>
    </row>
    <row r="288" spans="1:14" ht="21" x14ac:dyDescent="0.25">
      <c r="A288" s="301" t="s">
        <v>362</v>
      </c>
      <c r="B288" s="302" t="s">
        <v>190</v>
      </c>
      <c r="C288" s="291" t="s">
        <v>0</v>
      </c>
      <c r="D288" s="291" t="s">
        <v>0</v>
      </c>
      <c r="E288" s="291" t="s">
        <v>0</v>
      </c>
      <c r="F288" s="291" t="s">
        <v>0</v>
      </c>
      <c r="G288" s="291" t="s">
        <v>0</v>
      </c>
      <c r="H288" s="291" t="s">
        <v>0</v>
      </c>
      <c r="I288" s="291">
        <v>4136</v>
      </c>
      <c r="J288" s="291">
        <v>21086</v>
      </c>
      <c r="K288" s="291">
        <v>3292</v>
      </c>
      <c r="L288" s="291">
        <v>28318</v>
      </c>
      <c r="M288" s="235">
        <v>6530</v>
      </c>
      <c r="N288" s="24"/>
    </row>
    <row r="289" spans="1:14" ht="31.5" x14ac:dyDescent="0.25">
      <c r="A289" s="301" t="s">
        <v>1359</v>
      </c>
      <c r="B289" s="302" t="s">
        <v>190</v>
      </c>
      <c r="C289" s="291">
        <v>-25975</v>
      </c>
      <c r="D289" s="291">
        <v>-32810</v>
      </c>
      <c r="E289" s="291">
        <v>-15385</v>
      </c>
      <c r="F289" s="291">
        <v>-68760</v>
      </c>
      <c r="G289" s="291">
        <v>-22965</v>
      </c>
      <c r="H289" s="291">
        <v>-6309</v>
      </c>
      <c r="I289" s="291">
        <v>-9784</v>
      </c>
      <c r="J289" s="291">
        <v>-27816</v>
      </c>
      <c r="K289" s="291">
        <v>-33770</v>
      </c>
      <c r="L289" s="291">
        <v>-68824</v>
      </c>
      <c r="M289" s="235">
        <v>-14569</v>
      </c>
      <c r="N289" s="24"/>
    </row>
    <row r="290" spans="1:14" ht="21" x14ac:dyDescent="0.25">
      <c r="A290" s="301" t="s">
        <v>363</v>
      </c>
      <c r="B290" s="302" t="s">
        <v>190</v>
      </c>
      <c r="C290" s="291" t="s">
        <v>0</v>
      </c>
      <c r="D290" s="291" t="s">
        <v>0</v>
      </c>
      <c r="E290" s="291" t="s">
        <v>0</v>
      </c>
      <c r="F290" s="291" t="s">
        <v>0</v>
      </c>
      <c r="G290" s="291" t="s">
        <v>0</v>
      </c>
      <c r="H290" s="291" t="s">
        <v>0</v>
      </c>
      <c r="I290" s="291">
        <v>52302</v>
      </c>
      <c r="J290" s="291">
        <v>4414</v>
      </c>
      <c r="K290" s="291">
        <v>7843</v>
      </c>
      <c r="L290" s="291">
        <v>3789</v>
      </c>
      <c r="M290" s="235">
        <v>5111</v>
      </c>
      <c r="N290" s="24"/>
    </row>
    <row r="291" spans="1:14" ht="31.5" x14ac:dyDescent="0.25">
      <c r="A291" s="301" t="s">
        <v>364</v>
      </c>
      <c r="B291" s="302" t="s">
        <v>190</v>
      </c>
      <c r="C291" s="291" t="s">
        <v>0</v>
      </c>
      <c r="D291" s="291" t="s">
        <v>0</v>
      </c>
      <c r="E291" s="291" t="s">
        <v>0</v>
      </c>
      <c r="F291" s="291" t="s">
        <v>0</v>
      </c>
      <c r="G291" s="291" t="s">
        <v>0</v>
      </c>
      <c r="H291" s="291" t="s">
        <v>0</v>
      </c>
      <c r="I291" s="291" t="s">
        <v>0</v>
      </c>
      <c r="J291" s="291" t="s">
        <v>0</v>
      </c>
      <c r="K291" s="291" t="s">
        <v>0</v>
      </c>
      <c r="L291" s="291">
        <v>15360</v>
      </c>
      <c r="M291" s="235">
        <v>8094</v>
      </c>
      <c r="N291" s="24"/>
    </row>
    <row r="292" spans="1:14" ht="52.5" x14ac:dyDescent="0.25">
      <c r="A292" s="301" t="s">
        <v>365</v>
      </c>
      <c r="B292" s="302" t="s">
        <v>190</v>
      </c>
      <c r="C292" s="291">
        <v>-1998</v>
      </c>
      <c r="D292" s="291">
        <v>0</v>
      </c>
      <c r="E292" s="291">
        <v>-6602</v>
      </c>
      <c r="F292" s="291">
        <v>-22808</v>
      </c>
      <c r="G292" s="291">
        <v>-63350</v>
      </c>
      <c r="H292" s="291">
        <v>-5914</v>
      </c>
      <c r="I292" s="291" t="s">
        <v>0</v>
      </c>
      <c r="J292" s="291">
        <v>-564</v>
      </c>
      <c r="K292" s="291">
        <v>-3078</v>
      </c>
      <c r="L292" s="291" t="s">
        <v>0</v>
      </c>
      <c r="M292" s="235">
        <v>-4811</v>
      </c>
      <c r="N292" s="24"/>
    </row>
    <row r="293" spans="1:14" ht="52.5" x14ac:dyDescent="0.25">
      <c r="A293" s="301" t="s">
        <v>366</v>
      </c>
      <c r="B293" s="302" t="s">
        <v>190</v>
      </c>
      <c r="C293" s="291">
        <v>414</v>
      </c>
      <c r="D293" s="291">
        <v>577</v>
      </c>
      <c r="E293" s="291">
        <v>2485</v>
      </c>
      <c r="F293" s="291" t="s">
        <v>0</v>
      </c>
      <c r="G293" s="291">
        <v>558</v>
      </c>
      <c r="H293" s="291">
        <v>8723</v>
      </c>
      <c r="I293" s="291" t="s">
        <v>0</v>
      </c>
      <c r="J293" s="291">
        <v>3649</v>
      </c>
      <c r="K293" s="291">
        <v>1890</v>
      </c>
      <c r="L293" s="291">
        <v>884</v>
      </c>
      <c r="M293" s="235">
        <v>21481</v>
      </c>
      <c r="N293" s="24"/>
    </row>
    <row r="294" spans="1:14" ht="31.5" x14ac:dyDescent="0.25">
      <c r="A294" s="301" t="s">
        <v>1340</v>
      </c>
      <c r="B294" s="302" t="s">
        <v>190</v>
      </c>
      <c r="C294" s="291"/>
      <c r="D294" s="291"/>
      <c r="E294" s="291"/>
      <c r="F294" s="291"/>
      <c r="G294" s="291"/>
      <c r="H294" s="291"/>
      <c r="I294" s="291"/>
      <c r="J294" s="291"/>
      <c r="K294" s="291"/>
      <c r="L294" s="291"/>
      <c r="M294" s="235">
        <v>-399</v>
      </c>
      <c r="N294" s="24"/>
    </row>
    <row r="295" spans="1:14" ht="21" x14ac:dyDescent="0.25">
      <c r="A295" s="301" t="s">
        <v>367</v>
      </c>
      <c r="B295" s="302" t="s">
        <v>190</v>
      </c>
      <c r="C295" s="291">
        <v>-7791</v>
      </c>
      <c r="D295" s="291">
        <v>-5117</v>
      </c>
      <c r="E295" s="291">
        <v>-3000</v>
      </c>
      <c r="F295" s="291">
        <v>-5133</v>
      </c>
      <c r="G295" s="291">
        <v>-5443</v>
      </c>
      <c r="H295" s="291" t="s">
        <v>0</v>
      </c>
      <c r="I295" s="291" t="s">
        <v>0</v>
      </c>
      <c r="J295" s="291">
        <v>3544</v>
      </c>
      <c r="K295" s="291">
        <v>3457</v>
      </c>
      <c r="L295" s="291" t="s">
        <v>0</v>
      </c>
      <c r="M295" s="235" t="s">
        <v>1341</v>
      </c>
      <c r="N295" s="24"/>
    </row>
    <row r="296" spans="1:14" ht="21" x14ac:dyDescent="0.25">
      <c r="A296" s="301" t="s">
        <v>368</v>
      </c>
      <c r="B296" s="302" t="s">
        <v>190</v>
      </c>
      <c r="C296" s="291" t="s">
        <v>0</v>
      </c>
      <c r="D296" s="291" t="s">
        <v>0</v>
      </c>
      <c r="E296" s="291" t="s">
        <v>0</v>
      </c>
      <c r="F296" s="291" t="s">
        <v>0</v>
      </c>
      <c r="G296" s="291" t="s">
        <v>0</v>
      </c>
      <c r="H296" s="291" t="s">
        <v>0</v>
      </c>
      <c r="I296" s="291">
        <v>4800</v>
      </c>
      <c r="J296" s="291" t="s">
        <v>0</v>
      </c>
      <c r="K296" s="291" t="s">
        <v>0</v>
      </c>
      <c r="L296" s="291" t="s">
        <v>0</v>
      </c>
      <c r="M296" s="235" t="s">
        <v>1341</v>
      </c>
      <c r="N296" s="24"/>
    </row>
    <row r="297" spans="1:14" ht="21" x14ac:dyDescent="0.25">
      <c r="A297" s="301" t="s">
        <v>369</v>
      </c>
      <c r="B297" s="302" t="s">
        <v>190</v>
      </c>
      <c r="C297" s="291">
        <v>4430</v>
      </c>
      <c r="D297" s="291" t="s">
        <v>0</v>
      </c>
      <c r="E297" s="291" t="s">
        <v>0</v>
      </c>
      <c r="F297" s="291" t="s">
        <v>0</v>
      </c>
      <c r="G297" s="291" t="s">
        <v>0</v>
      </c>
      <c r="H297" s="291" t="s">
        <v>0</v>
      </c>
      <c r="I297" s="291" t="s">
        <v>0</v>
      </c>
      <c r="J297" s="291" t="s">
        <v>0</v>
      </c>
      <c r="K297" s="291" t="s">
        <v>0</v>
      </c>
      <c r="L297" s="291" t="s">
        <v>0</v>
      </c>
      <c r="M297" s="235" t="s">
        <v>1341</v>
      </c>
      <c r="N297" s="24"/>
    </row>
    <row r="298" spans="1:14" ht="21" x14ac:dyDescent="0.25">
      <c r="A298" s="346" t="s">
        <v>274</v>
      </c>
      <c r="B298" s="302" t="s">
        <v>190</v>
      </c>
      <c r="C298" s="291">
        <v>4175</v>
      </c>
      <c r="D298" s="291">
        <v>-991</v>
      </c>
      <c r="E298" s="291">
        <v>-3093</v>
      </c>
      <c r="F298" s="291">
        <v>5382</v>
      </c>
      <c r="G298" s="291">
        <v>2724</v>
      </c>
      <c r="H298" s="291">
        <v>1311</v>
      </c>
      <c r="I298" s="291">
        <v>-3016</v>
      </c>
      <c r="J298" s="291">
        <v>-1581</v>
      </c>
      <c r="K298" s="291">
        <v>3658</v>
      </c>
      <c r="L298" s="291">
        <v>-785</v>
      </c>
      <c r="M298" s="347">
        <v>-4091</v>
      </c>
      <c r="N298" s="24"/>
    </row>
    <row r="299" spans="1:14" ht="21" x14ac:dyDescent="0.25">
      <c r="A299" s="348" t="s">
        <v>211</v>
      </c>
      <c r="B299" s="306" t="s">
        <v>190</v>
      </c>
      <c r="C299" s="307">
        <v>-144198</v>
      </c>
      <c r="D299" s="307">
        <v>-137527</v>
      </c>
      <c r="E299" s="307">
        <v>-110456</v>
      </c>
      <c r="F299" s="307">
        <v>-204192</v>
      </c>
      <c r="G299" s="307">
        <v>-232266</v>
      </c>
      <c r="H299" s="307">
        <v>-198354</v>
      </c>
      <c r="I299" s="307">
        <v>-152163</v>
      </c>
      <c r="J299" s="307">
        <v>-203938</v>
      </c>
      <c r="K299" s="307">
        <v>-215944</v>
      </c>
      <c r="L299" s="307">
        <v>-255626</v>
      </c>
      <c r="M299" s="349">
        <v>-241852</v>
      </c>
      <c r="N299" s="24"/>
    </row>
    <row r="300" spans="1:14" x14ac:dyDescent="0.25">
      <c r="A300" s="296"/>
      <c r="B300" s="297"/>
      <c r="C300" s="298" t="s">
        <v>38</v>
      </c>
      <c r="D300" s="298" t="s">
        <v>39</v>
      </c>
      <c r="E300" s="298" t="s">
        <v>40</v>
      </c>
      <c r="F300" s="298" t="s">
        <v>41</v>
      </c>
      <c r="G300" s="298" t="s">
        <v>42</v>
      </c>
      <c r="H300" s="298" t="s">
        <v>43</v>
      </c>
      <c r="I300" s="298" t="s">
        <v>44</v>
      </c>
      <c r="J300" s="298" t="s">
        <v>45</v>
      </c>
      <c r="K300" s="298" t="s">
        <v>129</v>
      </c>
      <c r="L300" s="298" t="s">
        <v>160</v>
      </c>
      <c r="M300" s="299" t="s">
        <v>1338</v>
      </c>
      <c r="N300" s="24"/>
    </row>
    <row r="301" spans="1:14" ht="52.5" x14ac:dyDescent="0.25">
      <c r="A301" s="301" t="s">
        <v>370</v>
      </c>
      <c r="B301" s="302" t="s">
        <v>190</v>
      </c>
      <c r="C301" s="291">
        <v>-3603</v>
      </c>
      <c r="D301" s="291" t="s">
        <v>0</v>
      </c>
      <c r="E301" s="291" t="s">
        <v>0</v>
      </c>
      <c r="F301" s="291" t="s">
        <v>0</v>
      </c>
      <c r="G301" s="291" t="s">
        <v>0</v>
      </c>
      <c r="H301" s="291" t="s">
        <v>0</v>
      </c>
      <c r="I301" s="291" t="s">
        <v>0</v>
      </c>
      <c r="J301" s="291" t="s">
        <v>0</v>
      </c>
      <c r="K301" s="291" t="s">
        <v>0</v>
      </c>
      <c r="L301" s="291" t="s">
        <v>0</v>
      </c>
      <c r="M301" s="235" t="s">
        <v>1341</v>
      </c>
      <c r="N301" s="24"/>
    </row>
    <row r="302" spans="1:14" ht="21" x14ac:dyDescent="0.25">
      <c r="A302" s="301" t="s">
        <v>371</v>
      </c>
      <c r="B302" s="302" t="s">
        <v>190</v>
      </c>
      <c r="C302" s="291" t="s">
        <v>0</v>
      </c>
      <c r="D302" s="291" t="s">
        <v>0</v>
      </c>
      <c r="E302" s="291" t="s">
        <v>0</v>
      </c>
      <c r="F302" s="291">
        <v>46000</v>
      </c>
      <c r="G302" s="291">
        <v>-46000</v>
      </c>
      <c r="H302" s="291" t="s">
        <v>0</v>
      </c>
      <c r="I302" s="291" t="s">
        <v>0</v>
      </c>
      <c r="J302" s="291">
        <v>68999</v>
      </c>
      <c r="K302" s="291">
        <v>-45005</v>
      </c>
      <c r="L302" s="291">
        <v>-23994</v>
      </c>
      <c r="M302" s="235">
        <v>39893</v>
      </c>
      <c r="N302" s="24"/>
    </row>
    <row r="303" spans="1:14" ht="21" x14ac:dyDescent="0.25">
      <c r="A303" s="301" t="s">
        <v>372</v>
      </c>
      <c r="B303" s="302" t="s">
        <v>190</v>
      </c>
      <c r="C303" s="291" t="s">
        <v>0</v>
      </c>
      <c r="D303" s="291" t="s">
        <v>0</v>
      </c>
      <c r="E303" s="291" t="s">
        <v>0</v>
      </c>
      <c r="F303" s="291" t="s">
        <v>0</v>
      </c>
      <c r="G303" s="291" t="s">
        <v>0</v>
      </c>
      <c r="H303" s="291">
        <v>-14659</v>
      </c>
      <c r="I303" s="291" t="s">
        <v>0</v>
      </c>
      <c r="J303" s="291" t="s">
        <v>0</v>
      </c>
      <c r="K303" s="291">
        <v>-3581</v>
      </c>
      <c r="L303" s="291" t="s">
        <v>0</v>
      </c>
      <c r="M303" s="235">
        <v>13961</v>
      </c>
      <c r="N303" s="24"/>
    </row>
    <row r="304" spans="1:14" ht="21" x14ac:dyDescent="0.25">
      <c r="A304" s="301" t="s">
        <v>373</v>
      </c>
      <c r="B304" s="302" t="s">
        <v>190</v>
      </c>
      <c r="C304" s="291">
        <v>15456</v>
      </c>
      <c r="D304" s="291">
        <v>19248</v>
      </c>
      <c r="E304" s="291">
        <v>18719</v>
      </c>
      <c r="F304" s="291">
        <v>129306</v>
      </c>
      <c r="G304" s="291">
        <v>44170</v>
      </c>
      <c r="H304" s="291">
        <v>35946</v>
      </c>
      <c r="I304" s="291">
        <v>42844</v>
      </c>
      <c r="J304" s="291">
        <v>80069</v>
      </c>
      <c r="K304" s="291">
        <v>26876</v>
      </c>
      <c r="L304" s="291">
        <v>59551</v>
      </c>
      <c r="M304" s="235" t="s">
        <v>1341</v>
      </c>
      <c r="N304" s="24"/>
    </row>
    <row r="305" spans="1:14" ht="21" x14ac:dyDescent="0.25">
      <c r="A305" s="301" t="s">
        <v>374</v>
      </c>
      <c r="B305" s="302" t="s">
        <v>190</v>
      </c>
      <c r="C305" s="291">
        <v>-25298</v>
      </c>
      <c r="D305" s="291">
        <v>-18763</v>
      </c>
      <c r="E305" s="291">
        <v>-48399</v>
      </c>
      <c r="F305" s="291">
        <v>-37759</v>
      </c>
      <c r="G305" s="291">
        <v>-47418</v>
      </c>
      <c r="H305" s="291">
        <v>-44572</v>
      </c>
      <c r="I305" s="291">
        <v>-60388</v>
      </c>
      <c r="J305" s="291">
        <v>-39566</v>
      </c>
      <c r="K305" s="291">
        <v>-63933</v>
      </c>
      <c r="L305" s="291">
        <v>-51910</v>
      </c>
      <c r="M305" s="235">
        <v>-72003</v>
      </c>
      <c r="N305" s="24"/>
    </row>
    <row r="306" spans="1:14" ht="21" x14ac:dyDescent="0.25">
      <c r="A306" s="301" t="s">
        <v>375</v>
      </c>
      <c r="B306" s="302" t="s">
        <v>190</v>
      </c>
      <c r="C306" s="291" t="s">
        <v>0</v>
      </c>
      <c r="D306" s="291">
        <v>10000</v>
      </c>
      <c r="E306" s="291" t="s">
        <v>0</v>
      </c>
      <c r="F306" s="291" t="s">
        <v>0</v>
      </c>
      <c r="G306" s="291">
        <v>175000</v>
      </c>
      <c r="H306" s="291">
        <v>75000</v>
      </c>
      <c r="I306" s="291">
        <v>40000</v>
      </c>
      <c r="J306" s="291">
        <v>70000</v>
      </c>
      <c r="K306" s="291">
        <v>35000</v>
      </c>
      <c r="L306" s="291">
        <v>41000</v>
      </c>
      <c r="M306" s="235" t="s">
        <v>1341</v>
      </c>
      <c r="N306" s="24"/>
    </row>
    <row r="307" spans="1:14" ht="21" x14ac:dyDescent="0.25">
      <c r="A307" s="301" t="s">
        <v>376</v>
      </c>
      <c r="B307" s="302" t="s">
        <v>190</v>
      </c>
      <c r="C307" s="291">
        <v>-53131</v>
      </c>
      <c r="D307" s="291">
        <v>-35700</v>
      </c>
      <c r="E307" s="291" t="s">
        <v>0</v>
      </c>
      <c r="F307" s="291">
        <v>-30000</v>
      </c>
      <c r="G307" s="291">
        <v>-20000</v>
      </c>
      <c r="H307" s="291">
        <v>-30000</v>
      </c>
      <c r="I307" s="291">
        <v>-10000</v>
      </c>
      <c r="J307" s="291">
        <v>-30000</v>
      </c>
      <c r="K307" s="291">
        <v>-10020</v>
      </c>
      <c r="L307" s="291" t="s">
        <v>0</v>
      </c>
      <c r="M307" s="235" t="s">
        <v>1341</v>
      </c>
      <c r="N307" s="24"/>
    </row>
    <row r="308" spans="1:14" ht="21" x14ac:dyDescent="0.25">
      <c r="A308" s="301" t="s">
        <v>377</v>
      </c>
      <c r="B308" s="302" t="s">
        <v>190</v>
      </c>
      <c r="C308" s="291" t="s">
        <v>0</v>
      </c>
      <c r="D308" s="291" t="s">
        <v>0</v>
      </c>
      <c r="E308" s="291" t="s">
        <v>0</v>
      </c>
      <c r="F308" s="291" t="s">
        <v>0</v>
      </c>
      <c r="G308" s="291" t="s">
        <v>0</v>
      </c>
      <c r="H308" s="291" t="s">
        <v>0</v>
      </c>
      <c r="I308" s="291" t="s">
        <v>0</v>
      </c>
      <c r="J308" s="291" t="s">
        <v>0</v>
      </c>
      <c r="K308" s="291">
        <v>-3394</v>
      </c>
      <c r="L308" s="291">
        <v>-3925</v>
      </c>
      <c r="M308" s="235">
        <v>-3877</v>
      </c>
      <c r="N308" s="24"/>
    </row>
    <row r="309" spans="1:14" ht="21" x14ac:dyDescent="0.25">
      <c r="A309" s="301" t="s">
        <v>378</v>
      </c>
      <c r="B309" s="302" t="s">
        <v>190</v>
      </c>
      <c r="C309" s="291">
        <v>190</v>
      </c>
      <c r="D309" s="291">
        <v>133</v>
      </c>
      <c r="E309" s="291">
        <v>400</v>
      </c>
      <c r="F309" s="291">
        <v>195</v>
      </c>
      <c r="G309" s="291">
        <v>240</v>
      </c>
      <c r="H309" s="291">
        <v>206</v>
      </c>
      <c r="I309" s="291">
        <v>402</v>
      </c>
      <c r="J309" s="291">
        <v>340</v>
      </c>
      <c r="K309" s="291">
        <v>385</v>
      </c>
      <c r="L309" s="291">
        <v>21876</v>
      </c>
      <c r="M309" s="235">
        <v>226</v>
      </c>
      <c r="N309" s="24"/>
    </row>
    <row r="310" spans="1:14" ht="21" x14ac:dyDescent="0.25">
      <c r="A310" s="301" t="s">
        <v>379</v>
      </c>
      <c r="B310" s="302" t="s">
        <v>190</v>
      </c>
      <c r="C310" s="291" t="s">
        <v>0</v>
      </c>
      <c r="D310" s="291" t="s">
        <v>0</v>
      </c>
      <c r="E310" s="291" t="s">
        <v>0</v>
      </c>
      <c r="F310" s="291" t="s">
        <v>0</v>
      </c>
      <c r="G310" s="291" t="s">
        <v>0</v>
      </c>
      <c r="H310" s="291" t="s">
        <v>0</v>
      </c>
      <c r="I310" s="291" t="s">
        <v>0</v>
      </c>
      <c r="J310" s="291" t="s">
        <v>0</v>
      </c>
      <c r="K310" s="291">
        <v>-20056</v>
      </c>
      <c r="L310" s="291">
        <v>-40060</v>
      </c>
      <c r="M310" s="235">
        <v>-63531</v>
      </c>
      <c r="N310" s="24"/>
    </row>
    <row r="311" spans="1:14" ht="21" x14ac:dyDescent="0.25">
      <c r="A311" s="301" t="s">
        <v>380</v>
      </c>
      <c r="B311" s="302" t="s">
        <v>190</v>
      </c>
      <c r="C311" s="291">
        <v>-20809</v>
      </c>
      <c r="D311" s="291">
        <v>-20803</v>
      </c>
      <c r="E311" s="291">
        <v>-20800</v>
      </c>
      <c r="F311" s="291">
        <v>-20801</v>
      </c>
      <c r="G311" s="291">
        <v>-20799</v>
      </c>
      <c r="H311" s="291">
        <v>-20793</v>
      </c>
      <c r="I311" s="291">
        <v>-22857</v>
      </c>
      <c r="J311" s="291">
        <v>-24929</v>
      </c>
      <c r="K311" s="291">
        <v>-25962</v>
      </c>
      <c r="L311" s="291">
        <v>-39546</v>
      </c>
      <c r="M311" s="235">
        <v>-42223</v>
      </c>
      <c r="N311" s="24"/>
    </row>
    <row r="312" spans="1:14" ht="21" x14ac:dyDescent="0.25">
      <c r="A312" s="301" t="s">
        <v>381</v>
      </c>
      <c r="B312" s="302" t="s">
        <v>190</v>
      </c>
      <c r="C312" s="291">
        <v>-602</v>
      </c>
      <c r="D312" s="291">
        <v>-948</v>
      </c>
      <c r="E312" s="291">
        <v>-1218</v>
      </c>
      <c r="F312" s="291">
        <v>-980</v>
      </c>
      <c r="G312" s="291">
        <v>-1165</v>
      </c>
      <c r="H312" s="291">
        <v>-749</v>
      </c>
      <c r="I312" s="291">
        <v>-7859</v>
      </c>
      <c r="J312" s="291">
        <v>-778</v>
      </c>
      <c r="K312" s="291">
        <v>-625</v>
      </c>
      <c r="L312" s="291">
        <v>-598</v>
      </c>
      <c r="M312" s="235">
        <v>-1270</v>
      </c>
      <c r="N312" s="24"/>
    </row>
    <row r="313" spans="1:14" ht="21" x14ac:dyDescent="0.25">
      <c r="A313" s="301" t="s">
        <v>382</v>
      </c>
      <c r="B313" s="302" t="s">
        <v>190</v>
      </c>
      <c r="C313" s="291" t="s">
        <v>0</v>
      </c>
      <c r="D313" s="291" t="s">
        <v>0</v>
      </c>
      <c r="E313" s="291" t="s">
        <v>0</v>
      </c>
      <c r="F313" s="291" t="s">
        <v>0</v>
      </c>
      <c r="G313" s="291" t="s">
        <v>0</v>
      </c>
      <c r="H313" s="291" t="s">
        <v>0</v>
      </c>
      <c r="I313" s="291">
        <v>-9700</v>
      </c>
      <c r="J313" s="291">
        <v>-37</v>
      </c>
      <c r="K313" s="291" t="s">
        <v>0</v>
      </c>
      <c r="L313" s="291" t="s">
        <v>0</v>
      </c>
      <c r="M313" s="235" t="s">
        <v>1341</v>
      </c>
      <c r="N313" s="24"/>
    </row>
    <row r="314" spans="1:14" ht="21" x14ac:dyDescent="0.25">
      <c r="A314" s="301" t="s">
        <v>274</v>
      </c>
      <c r="B314" s="302" t="s">
        <v>190</v>
      </c>
      <c r="C314" s="291">
        <v>-2918</v>
      </c>
      <c r="D314" s="291">
        <v>-3696</v>
      </c>
      <c r="E314" s="291">
        <v>-292</v>
      </c>
      <c r="F314" s="291">
        <v>-698</v>
      </c>
      <c r="G314" s="291">
        <v>-4754</v>
      </c>
      <c r="H314" s="291">
        <v>-2013</v>
      </c>
      <c r="I314" s="291">
        <v>-2920</v>
      </c>
      <c r="J314" s="291">
        <v>-4481</v>
      </c>
      <c r="K314" s="291">
        <v>193</v>
      </c>
      <c r="L314" s="291">
        <v>3523</v>
      </c>
      <c r="M314" s="235">
        <v>-353</v>
      </c>
      <c r="N314" s="24"/>
    </row>
    <row r="315" spans="1:14" ht="21" x14ac:dyDescent="0.25">
      <c r="A315" s="301" t="s">
        <v>212</v>
      </c>
      <c r="B315" s="302" t="s">
        <v>190</v>
      </c>
      <c r="C315" s="291">
        <v>-90716</v>
      </c>
      <c r="D315" s="291">
        <v>-50530</v>
      </c>
      <c r="E315" s="291">
        <v>-51591</v>
      </c>
      <c r="F315" s="291">
        <v>85262</v>
      </c>
      <c r="G315" s="291">
        <v>79272</v>
      </c>
      <c r="H315" s="291">
        <v>-1636</v>
      </c>
      <c r="I315" s="291">
        <v>-30479</v>
      </c>
      <c r="J315" s="291">
        <v>119617</v>
      </c>
      <c r="K315" s="291">
        <v>-110123</v>
      </c>
      <c r="L315" s="291">
        <v>-34085</v>
      </c>
      <c r="M315" s="235">
        <v>-129177</v>
      </c>
      <c r="N315" s="24"/>
    </row>
    <row r="316" spans="1:14" ht="21" x14ac:dyDescent="0.25">
      <c r="A316" s="301" t="s">
        <v>383</v>
      </c>
      <c r="B316" s="302" t="s">
        <v>190</v>
      </c>
      <c r="C316" s="291">
        <v>-328</v>
      </c>
      <c r="D316" s="291">
        <v>-3197</v>
      </c>
      <c r="E316" s="291">
        <v>666</v>
      </c>
      <c r="F316" s="291">
        <v>-1478</v>
      </c>
      <c r="G316" s="291">
        <v>1145</v>
      </c>
      <c r="H316" s="291">
        <v>838</v>
      </c>
      <c r="I316" s="291">
        <v>1299</v>
      </c>
      <c r="J316" s="291">
        <v>4772</v>
      </c>
      <c r="K316" s="291">
        <v>5893</v>
      </c>
      <c r="L316" s="291">
        <v>11110</v>
      </c>
      <c r="M316" s="235">
        <v>6472</v>
      </c>
      <c r="N316" s="24"/>
    </row>
    <row r="317" spans="1:14" ht="21" x14ac:dyDescent="0.25">
      <c r="A317" s="301" t="s">
        <v>384</v>
      </c>
      <c r="B317" s="302" t="s">
        <v>190</v>
      </c>
      <c r="C317" s="291">
        <v>46574</v>
      </c>
      <c r="D317" s="291">
        <v>-42454</v>
      </c>
      <c r="E317" s="291">
        <v>7349</v>
      </c>
      <c r="F317" s="291">
        <v>-55292</v>
      </c>
      <c r="G317" s="291">
        <v>31043</v>
      </c>
      <c r="H317" s="291">
        <v>20644</v>
      </c>
      <c r="I317" s="291">
        <v>-35993</v>
      </c>
      <c r="J317" s="291">
        <v>-45975</v>
      </c>
      <c r="K317" s="291">
        <v>-7564</v>
      </c>
      <c r="L317" s="291">
        <v>5080</v>
      </c>
      <c r="M317" s="235">
        <v>-23816</v>
      </c>
      <c r="N317" s="24"/>
    </row>
    <row r="318" spans="1:14" ht="21" x14ac:dyDescent="0.25">
      <c r="A318" s="301" t="s">
        <v>385</v>
      </c>
      <c r="B318" s="302" t="s">
        <v>190</v>
      </c>
      <c r="C318" s="291">
        <v>162793</v>
      </c>
      <c r="D318" s="291">
        <v>209367</v>
      </c>
      <c r="E318" s="291">
        <v>166912</v>
      </c>
      <c r="F318" s="291">
        <v>171061</v>
      </c>
      <c r="G318" s="291">
        <v>115769</v>
      </c>
      <c r="H318" s="291">
        <v>146813</v>
      </c>
      <c r="I318" s="291">
        <v>166762</v>
      </c>
      <c r="J318" s="291">
        <v>130769</v>
      </c>
      <c r="K318" s="291">
        <v>84793</v>
      </c>
      <c r="L318" s="291">
        <v>77229</v>
      </c>
      <c r="M318" s="235">
        <v>82309</v>
      </c>
      <c r="N318" s="24"/>
    </row>
    <row r="319" spans="1:14" ht="31.5" x14ac:dyDescent="0.25">
      <c r="A319" s="301" t="s">
        <v>1469</v>
      </c>
      <c r="B319" s="302" t="s">
        <v>190</v>
      </c>
      <c r="C319" s="291" t="s">
        <v>0</v>
      </c>
      <c r="D319" s="291" t="s">
        <v>0</v>
      </c>
      <c r="E319" s="291">
        <v>-3200</v>
      </c>
      <c r="F319" s="291" t="s">
        <v>0</v>
      </c>
      <c r="G319" s="291" t="s">
        <v>0</v>
      </c>
      <c r="H319" s="291">
        <v>-695</v>
      </c>
      <c r="I319" s="291" t="s">
        <v>0</v>
      </c>
      <c r="J319" s="291" t="s">
        <v>0</v>
      </c>
      <c r="K319" s="291" t="s">
        <v>0</v>
      </c>
      <c r="L319" s="291" t="s">
        <v>0</v>
      </c>
      <c r="M319" s="235" t="s">
        <v>1341</v>
      </c>
      <c r="N319" s="24"/>
    </row>
    <row r="320" spans="1:14" ht="21" x14ac:dyDescent="0.25">
      <c r="A320" s="305" t="s">
        <v>214</v>
      </c>
      <c r="B320" s="306" t="s">
        <v>190</v>
      </c>
      <c r="C320" s="307">
        <v>209367</v>
      </c>
      <c r="D320" s="307">
        <v>166912</v>
      </c>
      <c r="E320" s="307">
        <v>171061</v>
      </c>
      <c r="F320" s="307">
        <v>115769</v>
      </c>
      <c r="G320" s="307">
        <v>146813</v>
      </c>
      <c r="H320" s="307">
        <v>166762</v>
      </c>
      <c r="I320" s="307">
        <v>130769</v>
      </c>
      <c r="J320" s="307">
        <v>84793</v>
      </c>
      <c r="K320" s="307">
        <v>77229</v>
      </c>
      <c r="L320" s="307">
        <v>82309</v>
      </c>
      <c r="M320" s="308">
        <v>58492</v>
      </c>
      <c r="N320" s="24"/>
    </row>
    <row r="321" spans="1:14" x14ac:dyDescent="0.25">
      <c r="A321" s="239" t="s">
        <v>1415</v>
      </c>
      <c r="B321" s="292"/>
      <c r="C321" s="293"/>
      <c r="D321" s="293"/>
      <c r="E321" s="293"/>
      <c r="F321" s="293"/>
      <c r="G321" s="293"/>
      <c r="H321" s="293"/>
      <c r="I321" s="293"/>
      <c r="J321" s="293"/>
      <c r="K321" s="293"/>
      <c r="L321" s="293"/>
      <c r="M321" s="294"/>
      <c r="N321" s="24"/>
    </row>
    <row r="322" spans="1:14" x14ac:dyDescent="0.25">
      <c r="A322" s="239" t="s">
        <v>1416</v>
      </c>
      <c r="B322" s="292"/>
      <c r="C322" s="293"/>
      <c r="D322" s="293"/>
      <c r="E322" s="293"/>
      <c r="F322" s="293"/>
      <c r="G322" s="293"/>
      <c r="H322" s="293"/>
      <c r="I322" s="293"/>
      <c r="J322" s="293"/>
      <c r="K322" s="293"/>
      <c r="L322" s="293"/>
      <c r="M322" s="294"/>
      <c r="N322" s="24"/>
    </row>
    <row r="323" spans="1:14" x14ac:dyDescent="0.25">
      <c r="A323" s="239" t="s">
        <v>1356</v>
      </c>
      <c r="B323" s="292"/>
      <c r="C323" s="293"/>
      <c r="D323" s="293"/>
      <c r="E323" s="293"/>
      <c r="F323" s="293"/>
      <c r="G323" s="293"/>
      <c r="H323" s="293"/>
      <c r="I323" s="293"/>
      <c r="J323" s="293"/>
      <c r="K323" s="293"/>
      <c r="L323" s="293"/>
      <c r="M323" s="294"/>
      <c r="N323" s="24"/>
    </row>
    <row r="324" spans="1:14" x14ac:dyDescent="0.25">
      <c r="A324" s="239" t="s">
        <v>328</v>
      </c>
      <c r="B324" s="24"/>
      <c r="C324" s="233"/>
      <c r="D324" s="233"/>
      <c r="E324" s="233"/>
      <c r="F324" s="233"/>
      <c r="G324" s="233"/>
      <c r="H324" s="233"/>
      <c r="I324" s="233"/>
      <c r="J324" s="233"/>
      <c r="K324" s="233"/>
      <c r="L324" s="233"/>
      <c r="M324" s="234"/>
      <c r="N324" s="24"/>
    </row>
    <row r="325" spans="1:14" x14ac:dyDescent="0.25">
      <c r="A325" s="24"/>
      <c r="B325" s="24"/>
      <c r="C325" s="233"/>
      <c r="D325" s="233"/>
      <c r="E325" s="233"/>
      <c r="F325" s="233"/>
      <c r="G325" s="233"/>
      <c r="H325" s="233"/>
      <c r="I325" s="233"/>
      <c r="J325" s="233"/>
      <c r="K325" s="233"/>
      <c r="L325" s="233"/>
      <c r="M325" s="234"/>
      <c r="N325" s="24"/>
    </row>
  </sheetData>
  <phoneticPr fontId="3"/>
  <printOptions horizontalCentered="1"/>
  <pageMargins left="0.31496062992125984" right="0.31496062992125984" top="0.39370078740157483" bottom="0.19685039370078741" header="0.19685039370078741" footer="0.19685039370078741"/>
  <pageSetup paperSize="9" scale="84" fitToHeight="0" orientation="landscape" r:id="rId1"/>
  <headerFooter scaleWithDoc="0" alignWithMargins="0">
    <oddFooter xml:space="preserve">&amp;R&amp;"Meiryo UI,標準"&amp;8&amp;P  </oddFooter>
  </headerFooter>
  <rowBreaks count="11" manualBreakCount="11">
    <brk id="29" max="12" man="1"/>
    <brk id="44" max="12" man="1"/>
    <brk id="76" max="12" man="1"/>
    <brk id="115" max="12" man="1"/>
    <brk id="131" max="12" man="1"/>
    <brk id="162" max="12" man="1"/>
    <brk id="194" max="12" man="1"/>
    <brk id="232" max="12" man="1"/>
    <brk id="249" max="12" man="1"/>
    <brk id="280" max="12" man="1"/>
    <brk id="299" max="12"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B8B54-262A-4202-A8A9-A1F8C198717D}">
  <sheetPr>
    <tabColor theme="5" tint="0.79998168889431442"/>
    <pageSetUpPr fitToPage="1"/>
  </sheetPr>
  <dimension ref="A1:O289"/>
  <sheetViews>
    <sheetView showGridLines="0" view="pageBreakPreview" zoomScaleNormal="100" zoomScaleSheetLayoutView="100" workbookViewId="0">
      <selection sqref="A1:I1"/>
    </sheetView>
  </sheetViews>
  <sheetFormatPr defaultRowHeight="14.25" x14ac:dyDescent="0.25"/>
  <cols>
    <col min="1" max="1" width="3.5" style="15" customWidth="1"/>
    <col min="2" max="2" width="36.125" style="15" customWidth="1"/>
    <col min="3" max="3" width="11.5" style="15" customWidth="1"/>
    <col min="4" max="13" width="13.875" style="15" customWidth="1"/>
    <col min="14" max="14" width="9.375" style="16" bestFit="1" customWidth="1"/>
    <col min="15" max="15" width="1.125" style="15" customWidth="1"/>
    <col min="16" max="257" width="9" style="15"/>
    <col min="258" max="258" width="3.5" style="15" customWidth="1"/>
    <col min="259" max="259" width="36.125" style="15" customWidth="1"/>
    <col min="260" max="260" width="11.5" style="15" customWidth="1"/>
    <col min="261" max="270" width="13.875" style="15" customWidth="1"/>
    <col min="271" max="513" width="9" style="15"/>
    <col min="514" max="514" width="3.5" style="15" customWidth="1"/>
    <col min="515" max="515" width="36.125" style="15" customWidth="1"/>
    <col min="516" max="516" width="11.5" style="15" customWidth="1"/>
    <col min="517" max="526" width="13.875" style="15" customWidth="1"/>
    <col min="527" max="769" width="9" style="15"/>
    <col min="770" max="770" width="3.5" style="15" customWidth="1"/>
    <col min="771" max="771" width="36.125" style="15" customWidth="1"/>
    <col min="772" max="772" width="11.5" style="15" customWidth="1"/>
    <col min="773" max="782" width="13.875" style="15" customWidth="1"/>
    <col min="783" max="1025" width="9" style="15"/>
    <col min="1026" max="1026" width="3.5" style="15" customWidth="1"/>
    <col min="1027" max="1027" width="36.125" style="15" customWidth="1"/>
    <col min="1028" max="1028" width="11.5" style="15" customWidth="1"/>
    <col min="1029" max="1038" width="13.875" style="15" customWidth="1"/>
    <col min="1039" max="1281" width="9" style="15"/>
    <col min="1282" max="1282" width="3.5" style="15" customWidth="1"/>
    <col min="1283" max="1283" width="36.125" style="15" customWidth="1"/>
    <col min="1284" max="1284" width="11.5" style="15" customWidth="1"/>
    <col min="1285" max="1294" width="13.875" style="15" customWidth="1"/>
    <col min="1295" max="1537" width="9" style="15"/>
    <col min="1538" max="1538" width="3.5" style="15" customWidth="1"/>
    <col min="1539" max="1539" width="36.125" style="15" customWidth="1"/>
    <col min="1540" max="1540" width="11.5" style="15" customWidth="1"/>
    <col min="1541" max="1550" width="13.875" style="15" customWidth="1"/>
    <col min="1551" max="1793" width="9" style="15"/>
    <col min="1794" max="1794" width="3.5" style="15" customWidth="1"/>
    <col min="1795" max="1795" width="36.125" style="15" customWidth="1"/>
    <col min="1796" max="1796" width="11.5" style="15" customWidth="1"/>
    <col min="1797" max="1806" width="13.875" style="15" customWidth="1"/>
    <col min="1807" max="2049" width="9" style="15"/>
    <col min="2050" max="2050" width="3.5" style="15" customWidth="1"/>
    <col min="2051" max="2051" width="36.125" style="15" customWidth="1"/>
    <col min="2052" max="2052" width="11.5" style="15" customWidth="1"/>
    <col min="2053" max="2062" width="13.875" style="15" customWidth="1"/>
    <col min="2063" max="2305" width="9" style="15"/>
    <col min="2306" max="2306" width="3.5" style="15" customWidth="1"/>
    <col min="2307" max="2307" width="36.125" style="15" customWidth="1"/>
    <col min="2308" max="2308" width="11.5" style="15" customWidth="1"/>
    <col min="2309" max="2318" width="13.875" style="15" customWidth="1"/>
    <col min="2319" max="2561" width="9" style="15"/>
    <col min="2562" max="2562" width="3.5" style="15" customWidth="1"/>
    <col min="2563" max="2563" width="36.125" style="15" customWidth="1"/>
    <col min="2564" max="2564" width="11.5" style="15" customWidth="1"/>
    <col min="2565" max="2574" width="13.875" style="15" customWidth="1"/>
    <col min="2575" max="2817" width="9" style="15"/>
    <col min="2818" max="2818" width="3.5" style="15" customWidth="1"/>
    <col min="2819" max="2819" width="36.125" style="15" customWidth="1"/>
    <col min="2820" max="2820" width="11.5" style="15" customWidth="1"/>
    <col min="2821" max="2830" width="13.875" style="15" customWidth="1"/>
    <col min="2831" max="3073" width="9" style="15"/>
    <col min="3074" max="3074" width="3.5" style="15" customWidth="1"/>
    <col min="3075" max="3075" width="36.125" style="15" customWidth="1"/>
    <col min="3076" max="3076" width="11.5" style="15" customWidth="1"/>
    <col min="3077" max="3086" width="13.875" style="15" customWidth="1"/>
    <col min="3087" max="3329" width="9" style="15"/>
    <col min="3330" max="3330" width="3.5" style="15" customWidth="1"/>
    <col min="3331" max="3331" width="36.125" style="15" customWidth="1"/>
    <col min="3332" max="3332" width="11.5" style="15" customWidth="1"/>
    <col min="3333" max="3342" width="13.875" style="15" customWidth="1"/>
    <col min="3343" max="3585" width="9" style="15"/>
    <col min="3586" max="3586" width="3.5" style="15" customWidth="1"/>
    <col min="3587" max="3587" width="36.125" style="15" customWidth="1"/>
    <col min="3588" max="3588" width="11.5" style="15" customWidth="1"/>
    <col min="3589" max="3598" width="13.875" style="15" customWidth="1"/>
    <col min="3599" max="3841" width="9" style="15"/>
    <col min="3842" max="3842" width="3.5" style="15" customWidth="1"/>
    <col min="3843" max="3843" width="36.125" style="15" customWidth="1"/>
    <col min="3844" max="3844" width="11.5" style="15" customWidth="1"/>
    <col min="3845" max="3854" width="13.875" style="15" customWidth="1"/>
    <col min="3855" max="4097" width="9" style="15"/>
    <col min="4098" max="4098" width="3.5" style="15" customWidth="1"/>
    <col min="4099" max="4099" width="36.125" style="15" customWidth="1"/>
    <col min="4100" max="4100" width="11.5" style="15" customWidth="1"/>
    <col min="4101" max="4110" width="13.875" style="15" customWidth="1"/>
    <col min="4111" max="4353" width="9" style="15"/>
    <col min="4354" max="4354" width="3.5" style="15" customWidth="1"/>
    <col min="4355" max="4355" width="36.125" style="15" customWidth="1"/>
    <col min="4356" max="4356" width="11.5" style="15" customWidth="1"/>
    <col min="4357" max="4366" width="13.875" style="15" customWidth="1"/>
    <col min="4367" max="4609" width="9" style="15"/>
    <col min="4610" max="4610" width="3.5" style="15" customWidth="1"/>
    <col min="4611" max="4611" width="36.125" style="15" customWidth="1"/>
    <col min="4612" max="4612" width="11.5" style="15" customWidth="1"/>
    <col min="4613" max="4622" width="13.875" style="15" customWidth="1"/>
    <col min="4623" max="4865" width="9" style="15"/>
    <col min="4866" max="4866" width="3.5" style="15" customWidth="1"/>
    <col min="4867" max="4867" width="36.125" style="15" customWidth="1"/>
    <col min="4868" max="4868" width="11.5" style="15" customWidth="1"/>
    <col min="4869" max="4878" width="13.875" style="15" customWidth="1"/>
    <col min="4879" max="5121" width="9" style="15"/>
    <col min="5122" max="5122" width="3.5" style="15" customWidth="1"/>
    <col min="5123" max="5123" width="36.125" style="15" customWidth="1"/>
    <col min="5124" max="5124" width="11.5" style="15" customWidth="1"/>
    <col min="5125" max="5134" width="13.875" style="15" customWidth="1"/>
    <col min="5135" max="5377" width="9" style="15"/>
    <col min="5378" max="5378" width="3.5" style="15" customWidth="1"/>
    <col min="5379" max="5379" width="36.125" style="15" customWidth="1"/>
    <col min="5380" max="5380" width="11.5" style="15" customWidth="1"/>
    <col min="5381" max="5390" width="13.875" style="15" customWidth="1"/>
    <col min="5391" max="5633" width="9" style="15"/>
    <col min="5634" max="5634" width="3.5" style="15" customWidth="1"/>
    <col min="5635" max="5635" width="36.125" style="15" customWidth="1"/>
    <col min="5636" max="5636" width="11.5" style="15" customWidth="1"/>
    <col min="5637" max="5646" width="13.875" style="15" customWidth="1"/>
    <col min="5647" max="5889" width="9" style="15"/>
    <col min="5890" max="5890" width="3.5" style="15" customWidth="1"/>
    <col min="5891" max="5891" width="36.125" style="15" customWidth="1"/>
    <col min="5892" max="5892" width="11.5" style="15" customWidth="1"/>
    <col min="5893" max="5902" width="13.875" style="15" customWidth="1"/>
    <col min="5903" max="6145" width="9" style="15"/>
    <col min="6146" max="6146" width="3.5" style="15" customWidth="1"/>
    <col min="6147" max="6147" width="36.125" style="15" customWidth="1"/>
    <col min="6148" max="6148" width="11.5" style="15" customWidth="1"/>
    <col min="6149" max="6158" width="13.875" style="15" customWidth="1"/>
    <col min="6159" max="6401" width="9" style="15"/>
    <col min="6402" max="6402" width="3.5" style="15" customWidth="1"/>
    <col min="6403" max="6403" width="36.125" style="15" customWidth="1"/>
    <col min="6404" max="6404" width="11.5" style="15" customWidth="1"/>
    <col min="6405" max="6414" width="13.875" style="15" customWidth="1"/>
    <col min="6415" max="6657" width="9" style="15"/>
    <col min="6658" max="6658" width="3.5" style="15" customWidth="1"/>
    <col min="6659" max="6659" width="36.125" style="15" customWidth="1"/>
    <col min="6660" max="6660" width="11.5" style="15" customWidth="1"/>
    <col min="6661" max="6670" width="13.875" style="15" customWidth="1"/>
    <col min="6671" max="6913" width="9" style="15"/>
    <col min="6914" max="6914" width="3.5" style="15" customWidth="1"/>
    <col min="6915" max="6915" width="36.125" style="15" customWidth="1"/>
    <col min="6916" max="6916" width="11.5" style="15" customWidth="1"/>
    <col min="6917" max="6926" width="13.875" style="15" customWidth="1"/>
    <col min="6927" max="7169" width="9" style="15"/>
    <col min="7170" max="7170" width="3.5" style="15" customWidth="1"/>
    <col min="7171" max="7171" width="36.125" style="15" customWidth="1"/>
    <col min="7172" max="7172" width="11.5" style="15" customWidth="1"/>
    <col min="7173" max="7182" width="13.875" style="15" customWidth="1"/>
    <col min="7183" max="7425" width="9" style="15"/>
    <col min="7426" max="7426" width="3.5" style="15" customWidth="1"/>
    <col min="7427" max="7427" width="36.125" style="15" customWidth="1"/>
    <col min="7428" max="7428" width="11.5" style="15" customWidth="1"/>
    <col min="7429" max="7438" width="13.875" style="15" customWidth="1"/>
    <col min="7439" max="7681" width="9" style="15"/>
    <col min="7682" max="7682" width="3.5" style="15" customWidth="1"/>
    <col min="7683" max="7683" width="36.125" style="15" customWidth="1"/>
    <col min="7684" max="7684" width="11.5" style="15" customWidth="1"/>
    <col min="7685" max="7694" width="13.875" style="15" customWidth="1"/>
    <col min="7695" max="7937" width="9" style="15"/>
    <col min="7938" max="7938" width="3.5" style="15" customWidth="1"/>
    <col min="7939" max="7939" width="36.125" style="15" customWidth="1"/>
    <col min="7940" max="7940" width="11.5" style="15" customWidth="1"/>
    <col min="7941" max="7950" width="13.875" style="15" customWidth="1"/>
    <col min="7951" max="8193" width="9" style="15"/>
    <col min="8194" max="8194" width="3.5" style="15" customWidth="1"/>
    <col min="8195" max="8195" width="36.125" style="15" customWidth="1"/>
    <col min="8196" max="8196" width="11.5" style="15" customWidth="1"/>
    <col min="8197" max="8206" width="13.875" style="15" customWidth="1"/>
    <col min="8207" max="8449" width="9" style="15"/>
    <col min="8450" max="8450" width="3.5" style="15" customWidth="1"/>
    <col min="8451" max="8451" width="36.125" style="15" customWidth="1"/>
    <col min="8452" max="8452" width="11.5" style="15" customWidth="1"/>
    <col min="8453" max="8462" width="13.875" style="15" customWidth="1"/>
    <col min="8463" max="8705" width="9" style="15"/>
    <col min="8706" max="8706" width="3.5" style="15" customWidth="1"/>
    <col min="8707" max="8707" width="36.125" style="15" customWidth="1"/>
    <col min="8708" max="8708" width="11.5" style="15" customWidth="1"/>
    <col min="8709" max="8718" width="13.875" style="15" customWidth="1"/>
    <col min="8719" max="8961" width="9" style="15"/>
    <col min="8962" max="8962" width="3.5" style="15" customWidth="1"/>
    <col min="8963" max="8963" width="36.125" style="15" customWidth="1"/>
    <col min="8964" max="8964" width="11.5" style="15" customWidth="1"/>
    <col min="8965" max="8974" width="13.875" style="15" customWidth="1"/>
    <col min="8975" max="9217" width="9" style="15"/>
    <col min="9218" max="9218" width="3.5" style="15" customWidth="1"/>
    <col min="9219" max="9219" width="36.125" style="15" customWidth="1"/>
    <col min="9220" max="9220" width="11.5" style="15" customWidth="1"/>
    <col min="9221" max="9230" width="13.875" style="15" customWidth="1"/>
    <col min="9231" max="9473" width="9" style="15"/>
    <col min="9474" max="9474" width="3.5" style="15" customWidth="1"/>
    <col min="9475" max="9475" width="36.125" style="15" customWidth="1"/>
    <col min="9476" max="9476" width="11.5" style="15" customWidth="1"/>
    <col min="9477" max="9486" width="13.875" style="15" customWidth="1"/>
    <col min="9487" max="9729" width="9" style="15"/>
    <col min="9730" max="9730" width="3.5" style="15" customWidth="1"/>
    <col min="9731" max="9731" width="36.125" style="15" customWidth="1"/>
    <col min="9732" max="9732" width="11.5" style="15" customWidth="1"/>
    <col min="9733" max="9742" width="13.875" style="15" customWidth="1"/>
    <col min="9743" max="9985" width="9" style="15"/>
    <col min="9986" max="9986" width="3.5" style="15" customWidth="1"/>
    <col min="9987" max="9987" width="36.125" style="15" customWidth="1"/>
    <col min="9988" max="9988" width="11.5" style="15" customWidth="1"/>
    <col min="9989" max="9998" width="13.875" style="15" customWidth="1"/>
    <col min="9999" max="10241" width="9" style="15"/>
    <col min="10242" max="10242" width="3.5" style="15" customWidth="1"/>
    <col min="10243" max="10243" width="36.125" style="15" customWidth="1"/>
    <col min="10244" max="10244" width="11.5" style="15" customWidth="1"/>
    <col min="10245" max="10254" width="13.875" style="15" customWidth="1"/>
    <col min="10255" max="10497" width="9" style="15"/>
    <col min="10498" max="10498" width="3.5" style="15" customWidth="1"/>
    <col min="10499" max="10499" width="36.125" style="15" customWidth="1"/>
    <col min="10500" max="10500" width="11.5" style="15" customWidth="1"/>
    <col min="10501" max="10510" width="13.875" style="15" customWidth="1"/>
    <col min="10511" max="10753" width="9" style="15"/>
    <col min="10754" max="10754" width="3.5" style="15" customWidth="1"/>
    <col min="10755" max="10755" width="36.125" style="15" customWidth="1"/>
    <col min="10756" max="10756" width="11.5" style="15" customWidth="1"/>
    <col min="10757" max="10766" width="13.875" style="15" customWidth="1"/>
    <col min="10767" max="11009" width="9" style="15"/>
    <col min="11010" max="11010" width="3.5" style="15" customWidth="1"/>
    <col min="11011" max="11011" width="36.125" style="15" customWidth="1"/>
    <col min="11012" max="11012" width="11.5" style="15" customWidth="1"/>
    <col min="11013" max="11022" width="13.875" style="15" customWidth="1"/>
    <col min="11023" max="11265" width="9" style="15"/>
    <col min="11266" max="11266" width="3.5" style="15" customWidth="1"/>
    <col min="11267" max="11267" width="36.125" style="15" customWidth="1"/>
    <col min="11268" max="11268" width="11.5" style="15" customWidth="1"/>
    <col min="11269" max="11278" width="13.875" style="15" customWidth="1"/>
    <col min="11279" max="11521" width="9" style="15"/>
    <col min="11522" max="11522" width="3.5" style="15" customWidth="1"/>
    <col min="11523" max="11523" width="36.125" style="15" customWidth="1"/>
    <col min="11524" max="11524" width="11.5" style="15" customWidth="1"/>
    <col min="11525" max="11534" width="13.875" style="15" customWidth="1"/>
    <col min="11535" max="11777" width="9" style="15"/>
    <col min="11778" max="11778" width="3.5" style="15" customWidth="1"/>
    <col min="11779" max="11779" width="36.125" style="15" customWidth="1"/>
    <col min="11780" max="11780" width="11.5" style="15" customWidth="1"/>
    <col min="11781" max="11790" width="13.875" style="15" customWidth="1"/>
    <col min="11791" max="12033" width="9" style="15"/>
    <col min="12034" max="12034" width="3.5" style="15" customWidth="1"/>
    <col min="12035" max="12035" width="36.125" style="15" customWidth="1"/>
    <col min="12036" max="12036" width="11.5" style="15" customWidth="1"/>
    <col min="12037" max="12046" width="13.875" style="15" customWidth="1"/>
    <col min="12047" max="12289" width="9" style="15"/>
    <col min="12290" max="12290" width="3.5" style="15" customWidth="1"/>
    <col min="12291" max="12291" width="36.125" style="15" customWidth="1"/>
    <col min="12292" max="12292" width="11.5" style="15" customWidth="1"/>
    <col min="12293" max="12302" width="13.875" style="15" customWidth="1"/>
    <col min="12303" max="12545" width="9" style="15"/>
    <col min="12546" max="12546" width="3.5" style="15" customWidth="1"/>
    <col min="12547" max="12547" width="36.125" style="15" customWidth="1"/>
    <col min="12548" max="12548" width="11.5" style="15" customWidth="1"/>
    <col min="12549" max="12558" width="13.875" style="15" customWidth="1"/>
    <col min="12559" max="12801" width="9" style="15"/>
    <col min="12802" max="12802" width="3.5" style="15" customWidth="1"/>
    <col min="12803" max="12803" width="36.125" style="15" customWidth="1"/>
    <col min="12804" max="12804" width="11.5" style="15" customWidth="1"/>
    <col min="12805" max="12814" width="13.875" style="15" customWidth="1"/>
    <col min="12815" max="13057" width="9" style="15"/>
    <col min="13058" max="13058" width="3.5" style="15" customWidth="1"/>
    <col min="13059" max="13059" width="36.125" style="15" customWidth="1"/>
    <col min="13060" max="13060" width="11.5" style="15" customWidth="1"/>
    <col min="13061" max="13070" width="13.875" style="15" customWidth="1"/>
    <col min="13071" max="13313" width="9" style="15"/>
    <col min="13314" max="13314" width="3.5" style="15" customWidth="1"/>
    <col min="13315" max="13315" width="36.125" style="15" customWidth="1"/>
    <col min="13316" max="13316" width="11.5" style="15" customWidth="1"/>
    <col min="13317" max="13326" width="13.875" style="15" customWidth="1"/>
    <col min="13327" max="13569" width="9" style="15"/>
    <col min="13570" max="13570" width="3.5" style="15" customWidth="1"/>
    <col min="13571" max="13571" width="36.125" style="15" customWidth="1"/>
    <col min="13572" max="13572" width="11.5" style="15" customWidth="1"/>
    <col min="13573" max="13582" width="13.875" style="15" customWidth="1"/>
    <col min="13583" max="13825" width="9" style="15"/>
    <col min="13826" max="13826" width="3.5" style="15" customWidth="1"/>
    <col min="13827" max="13827" width="36.125" style="15" customWidth="1"/>
    <col min="13828" max="13828" width="11.5" style="15" customWidth="1"/>
    <col min="13829" max="13838" width="13.875" style="15" customWidth="1"/>
    <col min="13839" max="14081" width="9" style="15"/>
    <col min="14082" max="14082" width="3.5" style="15" customWidth="1"/>
    <col min="14083" max="14083" width="36.125" style="15" customWidth="1"/>
    <col min="14084" max="14084" width="11.5" style="15" customWidth="1"/>
    <col min="14085" max="14094" width="13.875" style="15" customWidth="1"/>
    <col min="14095" max="14337" width="9" style="15"/>
    <col min="14338" max="14338" width="3.5" style="15" customWidth="1"/>
    <col min="14339" max="14339" width="36.125" style="15" customWidth="1"/>
    <col min="14340" max="14340" width="11.5" style="15" customWidth="1"/>
    <col min="14341" max="14350" width="13.875" style="15" customWidth="1"/>
    <col min="14351" max="14593" width="9" style="15"/>
    <col min="14594" max="14594" width="3.5" style="15" customWidth="1"/>
    <col min="14595" max="14595" width="36.125" style="15" customWidth="1"/>
    <col min="14596" max="14596" width="11.5" style="15" customWidth="1"/>
    <col min="14597" max="14606" width="13.875" style="15" customWidth="1"/>
    <col min="14607" max="14849" width="9" style="15"/>
    <col min="14850" max="14850" width="3.5" style="15" customWidth="1"/>
    <col min="14851" max="14851" width="36.125" style="15" customWidth="1"/>
    <col min="14852" max="14852" width="11.5" style="15" customWidth="1"/>
    <col min="14853" max="14862" width="13.875" style="15" customWidth="1"/>
    <col min="14863" max="15105" width="9" style="15"/>
    <col min="15106" max="15106" width="3.5" style="15" customWidth="1"/>
    <col min="15107" max="15107" width="36.125" style="15" customWidth="1"/>
    <col min="15108" max="15108" width="11.5" style="15" customWidth="1"/>
    <col min="15109" max="15118" width="13.875" style="15" customWidth="1"/>
    <col min="15119" max="15361" width="9" style="15"/>
    <col min="15362" max="15362" width="3.5" style="15" customWidth="1"/>
    <col min="15363" max="15363" width="36.125" style="15" customWidth="1"/>
    <col min="15364" max="15364" width="11.5" style="15" customWidth="1"/>
    <col min="15365" max="15374" width="13.875" style="15" customWidth="1"/>
    <col min="15375" max="15617" width="9" style="15"/>
    <col min="15618" max="15618" width="3.5" style="15" customWidth="1"/>
    <col min="15619" max="15619" width="36.125" style="15" customWidth="1"/>
    <col min="15620" max="15620" width="11.5" style="15" customWidth="1"/>
    <col min="15621" max="15630" width="13.875" style="15" customWidth="1"/>
    <col min="15631" max="15873" width="9" style="15"/>
    <col min="15874" max="15874" width="3.5" style="15" customWidth="1"/>
    <col min="15875" max="15875" width="36.125" style="15" customWidth="1"/>
    <col min="15876" max="15876" width="11.5" style="15" customWidth="1"/>
    <col min="15877" max="15886" width="13.875" style="15" customWidth="1"/>
    <col min="15887" max="16129" width="9" style="15"/>
    <col min="16130" max="16130" width="3.5" style="15" customWidth="1"/>
    <col min="16131" max="16131" width="36.125" style="15" customWidth="1"/>
    <col min="16132" max="16132" width="11.5" style="15" customWidth="1"/>
    <col min="16133" max="16142" width="13.875" style="15" customWidth="1"/>
    <col min="16143" max="16384" width="9" style="15"/>
  </cols>
  <sheetData>
    <row r="1" spans="1:15" s="7" customFormat="1" ht="30.75" customHeight="1" thickBot="1" x14ac:dyDescent="0.2">
      <c r="A1" s="182" t="s">
        <v>1373</v>
      </c>
      <c r="B1" s="183"/>
      <c r="C1" s="183"/>
      <c r="D1" s="183"/>
      <c r="E1" s="184"/>
      <c r="F1" s="184"/>
      <c r="G1" s="184"/>
      <c r="H1" s="184"/>
      <c r="I1" s="184"/>
      <c r="J1" s="184"/>
      <c r="K1" s="184"/>
      <c r="L1" s="184"/>
      <c r="M1" s="184"/>
      <c r="N1" s="184"/>
    </row>
    <row r="2" spans="1:15" x14ac:dyDescent="0.25">
      <c r="A2" s="24"/>
      <c r="B2" s="22"/>
      <c r="C2" s="24"/>
      <c r="D2" s="24"/>
      <c r="E2" s="24"/>
      <c r="F2" s="24"/>
      <c r="G2" s="24"/>
      <c r="H2" s="24"/>
      <c r="I2" s="24"/>
      <c r="J2" s="24"/>
      <c r="K2" s="24"/>
      <c r="L2" s="24"/>
      <c r="M2" s="24"/>
      <c r="N2" s="25"/>
      <c r="O2" s="24"/>
    </row>
    <row r="3" spans="1:15" s="17" customFormat="1" ht="21" x14ac:dyDescent="0.25">
      <c r="A3" s="27"/>
      <c r="B3" s="28" t="s">
        <v>386</v>
      </c>
      <c r="C3" s="28"/>
      <c r="D3" s="29" t="s">
        <v>38</v>
      </c>
      <c r="E3" s="29" t="s">
        <v>39</v>
      </c>
      <c r="F3" s="29" t="s">
        <v>40</v>
      </c>
      <c r="G3" s="29" t="s">
        <v>41</v>
      </c>
      <c r="H3" s="29" t="s">
        <v>42</v>
      </c>
      <c r="I3" s="29" t="s">
        <v>43</v>
      </c>
      <c r="J3" s="29" t="s">
        <v>44</v>
      </c>
      <c r="K3" s="29" t="s">
        <v>45</v>
      </c>
      <c r="L3" s="29" t="s">
        <v>129</v>
      </c>
      <c r="M3" s="29" t="s">
        <v>160</v>
      </c>
      <c r="N3" s="30" t="s">
        <v>1360</v>
      </c>
      <c r="O3" s="31"/>
    </row>
    <row r="4" spans="1:15" s="17" customFormat="1" ht="21" x14ac:dyDescent="0.25">
      <c r="A4" s="27"/>
      <c r="B4" s="256" t="s">
        <v>387</v>
      </c>
      <c r="C4" s="257"/>
      <c r="D4" s="257"/>
      <c r="E4" s="257"/>
      <c r="F4" s="257"/>
      <c r="G4" s="257"/>
      <c r="H4" s="257"/>
      <c r="I4" s="257"/>
      <c r="J4" s="257"/>
      <c r="K4" s="257"/>
      <c r="L4" s="257"/>
      <c r="M4" s="257"/>
      <c r="N4" s="258"/>
      <c r="O4" s="31"/>
    </row>
    <row r="5" spans="1:15" s="17" customFormat="1" ht="21" x14ac:dyDescent="0.25">
      <c r="A5" s="27"/>
      <c r="B5" s="34" t="s">
        <v>388</v>
      </c>
      <c r="C5" s="35" t="s">
        <v>190</v>
      </c>
      <c r="D5" s="36">
        <v>1322012</v>
      </c>
      <c r="E5" s="36">
        <v>1183846</v>
      </c>
      <c r="F5" s="36">
        <v>1296238</v>
      </c>
      <c r="G5" s="36">
        <v>1371863</v>
      </c>
      <c r="H5" s="36">
        <v>1368689</v>
      </c>
      <c r="I5" s="36">
        <v>1364106</v>
      </c>
      <c r="J5" s="36">
        <v>1591120.0001591099</v>
      </c>
      <c r="K5" s="36">
        <v>2275113</v>
      </c>
      <c r="L5" s="36">
        <v>2083050</v>
      </c>
      <c r="M5" s="36">
        <v>2069019</v>
      </c>
      <c r="N5" s="37">
        <v>2030302</v>
      </c>
      <c r="O5" s="31"/>
    </row>
    <row r="6" spans="1:15" s="17" customFormat="1" ht="21" x14ac:dyDescent="0.25">
      <c r="A6" s="27"/>
      <c r="B6" s="34" t="s">
        <v>389</v>
      </c>
      <c r="C6" s="35" t="s">
        <v>190</v>
      </c>
      <c r="D6" s="36" t="s">
        <v>0</v>
      </c>
      <c r="E6" s="36" t="s">
        <v>0</v>
      </c>
      <c r="F6" s="36" t="s">
        <v>0</v>
      </c>
      <c r="G6" s="36" t="s">
        <v>0</v>
      </c>
      <c r="H6" s="36" t="s">
        <v>0</v>
      </c>
      <c r="I6" s="36" t="s">
        <v>0</v>
      </c>
      <c r="J6" s="36">
        <v>1340784.0001340799</v>
      </c>
      <c r="K6" s="36">
        <v>1971694</v>
      </c>
      <c r="L6" s="36">
        <v>1770666</v>
      </c>
      <c r="M6" s="36">
        <v>1737905</v>
      </c>
      <c r="N6" s="37">
        <v>1643406</v>
      </c>
      <c r="O6" s="31"/>
    </row>
    <row r="7" spans="1:15" s="17" customFormat="1" ht="21" x14ac:dyDescent="0.25">
      <c r="A7" s="27"/>
      <c r="B7" s="34" t="s">
        <v>390</v>
      </c>
      <c r="C7" s="35" t="s">
        <v>190</v>
      </c>
      <c r="D7" s="36">
        <v>18701</v>
      </c>
      <c r="E7" s="36">
        <v>22632</v>
      </c>
      <c r="F7" s="36">
        <v>22570</v>
      </c>
      <c r="G7" s="36">
        <v>40489</v>
      </c>
      <c r="H7" s="36">
        <v>61254</v>
      </c>
      <c r="I7" s="36">
        <v>69199</v>
      </c>
      <c r="J7" s="36">
        <v>80779.000008078001</v>
      </c>
      <c r="K7" s="36">
        <v>123299</v>
      </c>
      <c r="L7" s="36">
        <v>116448</v>
      </c>
      <c r="M7" s="36">
        <v>128151</v>
      </c>
      <c r="N7" s="37">
        <v>143790</v>
      </c>
      <c r="O7" s="31"/>
    </row>
    <row r="8" spans="1:15" s="17" customFormat="1" ht="21" x14ac:dyDescent="0.25">
      <c r="A8" s="27"/>
      <c r="B8" s="34" t="s">
        <v>391</v>
      </c>
      <c r="C8" s="35" t="s">
        <v>190</v>
      </c>
      <c r="D8" s="36">
        <v>221702</v>
      </c>
      <c r="E8" s="36">
        <v>217600</v>
      </c>
      <c r="F8" s="36">
        <v>201472</v>
      </c>
      <c r="G8" s="36">
        <v>210914</v>
      </c>
      <c r="H8" s="36">
        <v>219432</v>
      </c>
      <c r="I8" s="36">
        <v>216585</v>
      </c>
      <c r="J8" s="36">
        <v>237086.000023709</v>
      </c>
      <c r="K8" s="36">
        <v>258543</v>
      </c>
      <c r="L8" s="36">
        <v>274026</v>
      </c>
      <c r="M8" s="36">
        <v>282466</v>
      </c>
      <c r="N8" s="37">
        <v>319839</v>
      </c>
      <c r="O8" s="31"/>
    </row>
    <row r="9" spans="1:15" s="17" customFormat="1" ht="21" x14ac:dyDescent="0.25">
      <c r="A9" s="27"/>
      <c r="B9" s="34" t="s">
        <v>392</v>
      </c>
      <c r="C9" s="35" t="s">
        <v>190</v>
      </c>
      <c r="D9" s="36">
        <v>-73326</v>
      </c>
      <c r="E9" s="36">
        <v>-67742</v>
      </c>
      <c r="F9" s="36">
        <v>-61827</v>
      </c>
      <c r="G9" s="36">
        <v>-76497</v>
      </c>
      <c r="H9" s="36">
        <v>-90522</v>
      </c>
      <c r="I9" s="36">
        <v>-85059</v>
      </c>
      <c r="J9" s="36">
        <v>-67091</v>
      </c>
      <c r="K9" s="36">
        <v>-78423</v>
      </c>
      <c r="L9" s="36">
        <v>-78091</v>
      </c>
      <c r="M9" s="36">
        <v>-79503</v>
      </c>
      <c r="N9" s="38">
        <v>-76734</v>
      </c>
      <c r="O9" s="32"/>
    </row>
    <row r="10" spans="1:15" s="17" customFormat="1" ht="21" x14ac:dyDescent="0.25">
      <c r="A10" s="27"/>
      <c r="B10" s="34" t="s">
        <v>393</v>
      </c>
      <c r="C10" s="35" t="s">
        <v>190</v>
      </c>
      <c r="D10" s="36">
        <v>948501</v>
      </c>
      <c r="E10" s="36">
        <v>802331</v>
      </c>
      <c r="F10" s="36" t="s">
        <v>0</v>
      </c>
      <c r="G10" s="36" t="s">
        <v>0</v>
      </c>
      <c r="H10" s="36" t="s">
        <v>0</v>
      </c>
      <c r="I10" s="36" t="s">
        <v>0</v>
      </c>
      <c r="J10" s="36" t="s">
        <v>0</v>
      </c>
      <c r="K10" s="36" t="s">
        <v>0</v>
      </c>
      <c r="L10" s="36" t="s">
        <v>0</v>
      </c>
      <c r="M10" s="36" t="s">
        <v>0</v>
      </c>
      <c r="N10" s="38" t="s">
        <v>1361</v>
      </c>
      <c r="O10" s="32"/>
    </row>
    <row r="11" spans="1:15" s="17" customFormat="1" ht="21" x14ac:dyDescent="0.25">
      <c r="A11" s="27"/>
      <c r="B11" s="34" t="s">
        <v>394</v>
      </c>
      <c r="C11" s="35" t="s">
        <v>190</v>
      </c>
      <c r="D11" s="36">
        <v>206433</v>
      </c>
      <c r="E11" s="36">
        <v>209026</v>
      </c>
      <c r="F11" s="36" t="s">
        <v>0</v>
      </c>
      <c r="G11" s="36" t="s">
        <v>0</v>
      </c>
      <c r="H11" s="36" t="s">
        <v>0</v>
      </c>
      <c r="I11" s="36" t="s">
        <v>0</v>
      </c>
      <c r="J11" s="36" t="s">
        <v>0</v>
      </c>
      <c r="K11" s="36" t="s">
        <v>0</v>
      </c>
      <c r="L11" s="36" t="s">
        <v>0</v>
      </c>
      <c r="M11" s="36" t="s">
        <v>0</v>
      </c>
      <c r="N11" s="38" t="s">
        <v>1361</v>
      </c>
      <c r="O11" s="32"/>
    </row>
    <row r="12" spans="1:15" s="17" customFormat="1" ht="21" x14ac:dyDescent="0.25">
      <c r="A12" s="27"/>
      <c r="B12" s="34" t="s">
        <v>395</v>
      </c>
      <c r="C12" s="35" t="s">
        <v>190</v>
      </c>
      <c r="D12" s="36" t="s">
        <v>0</v>
      </c>
      <c r="E12" s="36" t="s">
        <v>0</v>
      </c>
      <c r="F12" s="36">
        <v>976269</v>
      </c>
      <c r="G12" s="36">
        <v>1012642</v>
      </c>
      <c r="H12" s="36">
        <v>976963</v>
      </c>
      <c r="I12" s="36">
        <v>916089</v>
      </c>
      <c r="J12" s="36" t="s">
        <v>0</v>
      </c>
      <c r="K12" s="36" t="s">
        <v>0</v>
      </c>
      <c r="L12" s="36" t="s">
        <v>0</v>
      </c>
      <c r="M12" s="36" t="s">
        <v>0</v>
      </c>
      <c r="N12" s="38" t="s">
        <v>1361</v>
      </c>
      <c r="O12" s="32"/>
    </row>
    <row r="13" spans="1:15" s="17" customFormat="1" ht="21" x14ac:dyDescent="0.25">
      <c r="A13" s="27"/>
      <c r="B13" s="34" t="s">
        <v>396</v>
      </c>
      <c r="C13" s="35" t="s">
        <v>190</v>
      </c>
      <c r="D13" s="36" t="s">
        <v>0</v>
      </c>
      <c r="E13" s="36" t="s">
        <v>0</v>
      </c>
      <c r="F13" s="36">
        <v>157752</v>
      </c>
      <c r="G13" s="36">
        <v>184313</v>
      </c>
      <c r="H13" s="36">
        <v>201561</v>
      </c>
      <c r="I13" s="36">
        <v>247291</v>
      </c>
      <c r="J13" s="36" t="s">
        <v>0</v>
      </c>
      <c r="K13" s="36" t="s">
        <v>0</v>
      </c>
      <c r="L13" s="36" t="s">
        <v>0</v>
      </c>
      <c r="M13" s="36" t="s">
        <v>0</v>
      </c>
      <c r="N13" s="38" t="s">
        <v>1361</v>
      </c>
      <c r="O13" s="32"/>
    </row>
    <row r="14" spans="1:15" s="17" customFormat="1" ht="21" x14ac:dyDescent="0.25">
      <c r="A14" s="27"/>
      <c r="B14" s="256" t="s">
        <v>397</v>
      </c>
      <c r="C14" s="257"/>
      <c r="D14" s="257"/>
      <c r="E14" s="257"/>
      <c r="F14" s="257"/>
      <c r="G14" s="257"/>
      <c r="H14" s="257"/>
      <c r="I14" s="257"/>
      <c r="J14" s="257"/>
      <c r="K14" s="257"/>
      <c r="L14" s="257"/>
      <c r="M14" s="257"/>
      <c r="N14" s="259"/>
      <c r="O14" s="32"/>
    </row>
    <row r="15" spans="1:15" s="17" customFormat="1" ht="21" x14ac:dyDescent="0.25">
      <c r="A15" s="27"/>
      <c r="B15" s="34" t="s">
        <v>388</v>
      </c>
      <c r="C15" s="35" t="s">
        <v>190</v>
      </c>
      <c r="D15" s="36">
        <v>142136</v>
      </c>
      <c r="E15" s="36">
        <v>99036</v>
      </c>
      <c r="F15" s="36">
        <v>78376</v>
      </c>
      <c r="G15" s="36">
        <v>69073</v>
      </c>
      <c r="H15" s="36">
        <v>89018</v>
      </c>
      <c r="I15" s="36">
        <v>126109</v>
      </c>
      <c r="J15" s="36">
        <v>112043.000011204</v>
      </c>
      <c r="K15" s="36">
        <v>72931</v>
      </c>
      <c r="L15" s="36">
        <v>204536</v>
      </c>
      <c r="M15" s="36">
        <v>181384</v>
      </c>
      <c r="N15" s="38">
        <v>198748</v>
      </c>
      <c r="O15" s="32"/>
    </row>
    <row r="16" spans="1:15" s="17" customFormat="1" ht="21" x14ac:dyDescent="0.25">
      <c r="A16" s="27"/>
      <c r="B16" s="34" t="s">
        <v>389</v>
      </c>
      <c r="C16" s="35" t="s">
        <v>190</v>
      </c>
      <c r="D16" s="36" t="s">
        <v>0</v>
      </c>
      <c r="E16" s="36" t="s">
        <v>0</v>
      </c>
      <c r="F16" s="36" t="s">
        <v>0</v>
      </c>
      <c r="G16" s="36" t="s">
        <v>0</v>
      </c>
      <c r="H16" s="36" t="s">
        <v>0</v>
      </c>
      <c r="I16" s="36" t="s">
        <v>0</v>
      </c>
      <c r="J16" s="36">
        <v>44157.000004415699</v>
      </c>
      <c r="K16" s="36">
        <v>-27324</v>
      </c>
      <c r="L16" s="36">
        <v>92267</v>
      </c>
      <c r="M16" s="36">
        <v>77554</v>
      </c>
      <c r="N16" s="38">
        <v>71941</v>
      </c>
      <c r="O16" s="32"/>
    </row>
    <row r="17" spans="1:15" s="17" customFormat="1" ht="21" x14ac:dyDescent="0.25">
      <c r="A17" s="27"/>
      <c r="B17" s="34" t="s">
        <v>390</v>
      </c>
      <c r="C17" s="35" t="s">
        <v>190</v>
      </c>
      <c r="D17" s="36">
        <v>-277</v>
      </c>
      <c r="E17" s="36">
        <v>7477</v>
      </c>
      <c r="F17" s="36">
        <v>-5338</v>
      </c>
      <c r="G17" s="36">
        <v>5974</v>
      </c>
      <c r="H17" s="36">
        <v>8162</v>
      </c>
      <c r="I17" s="36">
        <v>22115</v>
      </c>
      <c r="J17" s="36">
        <v>44330.000004433001</v>
      </c>
      <c r="K17" s="36">
        <v>69718</v>
      </c>
      <c r="L17" s="36">
        <v>79643</v>
      </c>
      <c r="M17" s="36">
        <v>71933</v>
      </c>
      <c r="N17" s="38">
        <v>88397</v>
      </c>
      <c r="O17" s="32"/>
    </row>
    <row r="18" spans="1:15" s="17" customFormat="1" ht="21" x14ac:dyDescent="0.25">
      <c r="A18" s="27"/>
      <c r="B18" s="34" t="s">
        <v>391</v>
      </c>
      <c r="C18" s="35" t="s">
        <v>190</v>
      </c>
      <c r="D18" s="36">
        <v>18834</v>
      </c>
      <c r="E18" s="36">
        <v>20414</v>
      </c>
      <c r="F18" s="36">
        <v>18284</v>
      </c>
      <c r="G18" s="36">
        <v>17714</v>
      </c>
      <c r="H18" s="36">
        <v>19676</v>
      </c>
      <c r="I18" s="36">
        <v>19250</v>
      </c>
      <c r="J18" s="36">
        <v>23516.0000023516</v>
      </c>
      <c r="K18" s="36">
        <v>29237</v>
      </c>
      <c r="L18" s="36">
        <v>31039</v>
      </c>
      <c r="M18" s="36">
        <v>28767</v>
      </c>
      <c r="N18" s="38">
        <v>37447</v>
      </c>
      <c r="O18" s="32"/>
    </row>
    <row r="19" spans="1:15" s="17" customFormat="1" ht="21" x14ac:dyDescent="0.25">
      <c r="A19" s="27"/>
      <c r="B19" s="34" t="s">
        <v>392</v>
      </c>
      <c r="C19" s="35" t="s">
        <v>190</v>
      </c>
      <c r="D19" s="36">
        <v>-997</v>
      </c>
      <c r="E19" s="36">
        <v>944</v>
      </c>
      <c r="F19" s="36">
        <v>1728</v>
      </c>
      <c r="G19" s="36">
        <v>850</v>
      </c>
      <c r="H19" s="36">
        <v>122</v>
      </c>
      <c r="I19" s="36">
        <v>4375</v>
      </c>
      <c r="J19" s="36">
        <v>39.000000003938702</v>
      </c>
      <c r="K19" s="36">
        <v>1300</v>
      </c>
      <c r="L19" s="36">
        <v>1586</v>
      </c>
      <c r="M19" s="36">
        <v>3129</v>
      </c>
      <c r="N19" s="38">
        <v>963</v>
      </c>
      <c r="O19" s="32"/>
    </row>
    <row r="20" spans="1:15" s="17" customFormat="1" ht="33" customHeight="1" x14ac:dyDescent="0.25">
      <c r="A20" s="27"/>
      <c r="B20" s="34" t="s">
        <v>398</v>
      </c>
      <c r="C20" s="35" t="s">
        <v>190</v>
      </c>
      <c r="D20" s="36">
        <v>81712</v>
      </c>
      <c r="E20" s="36">
        <v>13789</v>
      </c>
      <c r="F20" s="36">
        <v>519</v>
      </c>
      <c r="G20" s="36">
        <v>-13273</v>
      </c>
      <c r="H20" s="36">
        <v>6513</v>
      </c>
      <c r="I20" s="36">
        <v>1696</v>
      </c>
      <c r="J20" s="36">
        <v>-62321.000006232098</v>
      </c>
      <c r="K20" s="36">
        <v>-34711</v>
      </c>
      <c r="L20" s="36">
        <v>28523</v>
      </c>
      <c r="M20" s="36">
        <v>4278</v>
      </c>
      <c r="N20" s="38">
        <v>9135</v>
      </c>
      <c r="O20" s="32"/>
    </row>
    <row r="21" spans="1:15" s="17" customFormat="1" ht="48.75" customHeight="1" x14ac:dyDescent="0.25">
      <c r="A21" s="27"/>
      <c r="B21" s="34" t="s">
        <v>399</v>
      </c>
      <c r="C21" s="35" t="s">
        <v>190</v>
      </c>
      <c r="D21" s="36">
        <v>-676</v>
      </c>
      <c r="E21" s="36">
        <v>-8906</v>
      </c>
      <c r="F21" s="36">
        <v>-9272</v>
      </c>
      <c r="G21" s="36">
        <v>-2591</v>
      </c>
      <c r="H21" s="36">
        <v>3396</v>
      </c>
      <c r="I21" s="36">
        <v>2884</v>
      </c>
      <c r="J21" s="36">
        <v>7146</v>
      </c>
      <c r="K21" s="36">
        <v>10289</v>
      </c>
      <c r="L21" s="36">
        <v>9701</v>
      </c>
      <c r="M21" s="36">
        <v>8225</v>
      </c>
      <c r="N21" s="38">
        <v>7700</v>
      </c>
      <c r="O21" s="32"/>
    </row>
    <row r="22" spans="1:15" s="17" customFormat="1" ht="21" x14ac:dyDescent="0.25">
      <c r="A22" s="27"/>
      <c r="B22" s="34" t="s">
        <v>393</v>
      </c>
      <c r="C22" s="35" t="s">
        <v>190</v>
      </c>
      <c r="D22" s="36">
        <v>95724</v>
      </c>
      <c r="E22" s="36">
        <v>48123</v>
      </c>
      <c r="F22" s="36" t="s">
        <v>0</v>
      </c>
      <c r="G22" s="36" t="s">
        <v>0</v>
      </c>
      <c r="H22" s="36" t="s">
        <v>0</v>
      </c>
      <c r="I22" s="36" t="s">
        <v>0</v>
      </c>
      <c r="J22" s="36" t="s">
        <v>0</v>
      </c>
      <c r="K22" s="36" t="s">
        <v>0</v>
      </c>
      <c r="L22" s="36" t="s">
        <v>0</v>
      </c>
      <c r="M22" s="36" t="s">
        <v>0</v>
      </c>
      <c r="N22" s="38" t="s">
        <v>1361</v>
      </c>
      <c r="O22" s="32"/>
    </row>
    <row r="23" spans="1:15" s="17" customFormat="1" ht="21" x14ac:dyDescent="0.25">
      <c r="A23" s="27"/>
      <c r="B23" s="34" t="s">
        <v>394</v>
      </c>
      <c r="C23" s="35" t="s">
        <v>190</v>
      </c>
      <c r="D23" s="36">
        <v>28852</v>
      </c>
      <c r="E23" s="36">
        <v>22075</v>
      </c>
      <c r="F23" s="36" t="s">
        <v>0</v>
      </c>
      <c r="G23" s="36" t="s">
        <v>0</v>
      </c>
      <c r="H23" s="36" t="s">
        <v>0</v>
      </c>
      <c r="I23" s="36" t="s">
        <v>0</v>
      </c>
      <c r="J23" s="36" t="s">
        <v>0</v>
      </c>
      <c r="K23" s="36" t="s">
        <v>0</v>
      </c>
      <c r="L23" s="36" t="s">
        <v>0</v>
      </c>
      <c r="M23" s="36" t="s">
        <v>0</v>
      </c>
      <c r="N23" s="38" t="s">
        <v>1361</v>
      </c>
      <c r="O23" s="32"/>
    </row>
    <row r="24" spans="1:15" s="17" customFormat="1" ht="21" x14ac:dyDescent="0.25">
      <c r="A24" s="27"/>
      <c r="B24" s="34" t="s">
        <v>395</v>
      </c>
      <c r="C24" s="35" t="s">
        <v>190</v>
      </c>
      <c r="D24" s="36" t="s">
        <v>0</v>
      </c>
      <c r="E24" s="36" t="s">
        <v>0</v>
      </c>
      <c r="F24" s="36">
        <v>42987</v>
      </c>
      <c r="G24" s="36">
        <v>35809</v>
      </c>
      <c r="H24" s="36">
        <v>53200</v>
      </c>
      <c r="I24" s="36">
        <v>65335</v>
      </c>
      <c r="J24" s="36" t="s">
        <v>0</v>
      </c>
      <c r="K24" s="36" t="s">
        <v>0</v>
      </c>
      <c r="L24" s="36" t="s">
        <v>0</v>
      </c>
      <c r="M24" s="36" t="s">
        <v>0</v>
      </c>
      <c r="N24" s="37" t="s">
        <v>1361</v>
      </c>
      <c r="O24" s="31"/>
    </row>
    <row r="25" spans="1:15" s="17" customFormat="1" ht="21" x14ac:dyDescent="0.25">
      <c r="A25" s="27"/>
      <c r="B25" s="34" t="s">
        <v>396</v>
      </c>
      <c r="C25" s="35" t="s">
        <v>190</v>
      </c>
      <c r="D25" s="36" t="s">
        <v>0</v>
      </c>
      <c r="E25" s="36" t="s">
        <v>0</v>
      </c>
      <c r="F25" s="36">
        <v>20714</v>
      </c>
      <c r="G25" s="36">
        <v>8724</v>
      </c>
      <c r="H25" s="36">
        <v>7855</v>
      </c>
      <c r="I25" s="36">
        <v>15032</v>
      </c>
      <c r="J25" s="36" t="s">
        <v>0</v>
      </c>
      <c r="K25" s="36" t="s">
        <v>0</v>
      </c>
      <c r="L25" s="36" t="s">
        <v>0</v>
      </c>
      <c r="M25" s="36" t="s">
        <v>0</v>
      </c>
      <c r="N25" s="37" t="s">
        <v>1361</v>
      </c>
      <c r="O25" s="31"/>
    </row>
    <row r="26" spans="1:15" s="17" customFormat="1" ht="21" x14ac:dyDescent="0.25">
      <c r="A26" s="27"/>
      <c r="B26" s="256" t="s">
        <v>400</v>
      </c>
      <c r="C26" s="257"/>
      <c r="D26" s="257"/>
      <c r="E26" s="257"/>
      <c r="F26" s="257"/>
      <c r="G26" s="257"/>
      <c r="H26" s="257"/>
      <c r="I26" s="257"/>
      <c r="J26" s="257"/>
      <c r="K26" s="257"/>
      <c r="L26" s="257"/>
      <c r="M26" s="257"/>
      <c r="N26" s="258"/>
      <c r="O26" s="31"/>
    </row>
    <row r="27" spans="1:15" s="17" customFormat="1" ht="21" x14ac:dyDescent="0.25">
      <c r="A27" s="27"/>
      <c r="B27" s="34" t="s">
        <v>388</v>
      </c>
      <c r="C27" s="35" t="s">
        <v>190</v>
      </c>
      <c r="D27" s="36">
        <v>1829756</v>
      </c>
      <c r="E27" s="36">
        <v>1886577</v>
      </c>
      <c r="F27" s="36">
        <v>1897230</v>
      </c>
      <c r="G27" s="36">
        <v>2029722</v>
      </c>
      <c r="H27" s="36">
        <v>2140482</v>
      </c>
      <c r="I27" s="36">
        <v>2313357</v>
      </c>
      <c r="J27" s="36">
        <v>2588086</v>
      </c>
      <c r="K27" s="36">
        <v>2819589</v>
      </c>
      <c r="L27" s="36">
        <v>2980127</v>
      </c>
      <c r="M27" s="36">
        <v>3200525</v>
      </c>
      <c r="N27" s="37">
        <v>3321405</v>
      </c>
      <c r="O27" s="31"/>
    </row>
    <row r="28" spans="1:15" s="17" customFormat="1" ht="21" x14ac:dyDescent="0.25">
      <c r="A28" s="27"/>
      <c r="B28" s="34" t="s">
        <v>389</v>
      </c>
      <c r="C28" s="35" t="s">
        <v>190</v>
      </c>
      <c r="D28" s="36" t="s">
        <v>0</v>
      </c>
      <c r="E28" s="36" t="s">
        <v>0</v>
      </c>
      <c r="F28" s="36" t="s">
        <v>0</v>
      </c>
      <c r="G28" s="36" t="s">
        <v>0</v>
      </c>
      <c r="H28" s="36" t="s">
        <v>0</v>
      </c>
      <c r="I28" s="36" t="s">
        <v>0</v>
      </c>
      <c r="J28" s="36">
        <v>1522813</v>
      </c>
      <c r="K28" s="36">
        <v>1576809</v>
      </c>
      <c r="L28" s="36">
        <v>1588251</v>
      </c>
      <c r="M28" s="36">
        <v>1640829</v>
      </c>
      <c r="N28" s="37">
        <v>1712354</v>
      </c>
      <c r="O28" s="31"/>
    </row>
    <row r="29" spans="1:15" s="17" customFormat="1" ht="21" x14ac:dyDescent="0.25">
      <c r="A29" s="27"/>
      <c r="B29" s="34" t="s">
        <v>390</v>
      </c>
      <c r="C29" s="35" t="s">
        <v>190</v>
      </c>
      <c r="D29" s="36">
        <v>401590</v>
      </c>
      <c r="E29" s="36">
        <v>453804</v>
      </c>
      <c r="F29" s="36">
        <v>462351</v>
      </c>
      <c r="G29" s="36">
        <v>572881</v>
      </c>
      <c r="H29" s="36">
        <v>625410</v>
      </c>
      <c r="I29" s="36">
        <v>634126</v>
      </c>
      <c r="J29" s="36">
        <v>677097</v>
      </c>
      <c r="K29" s="36">
        <v>829581</v>
      </c>
      <c r="L29" s="36">
        <v>941579</v>
      </c>
      <c r="M29" s="36">
        <v>1105498</v>
      </c>
      <c r="N29" s="37">
        <v>1083903</v>
      </c>
      <c r="O29" s="31"/>
    </row>
    <row r="30" spans="1:15" s="17" customFormat="1" ht="21" x14ac:dyDescent="0.25">
      <c r="A30" s="27"/>
      <c r="B30" s="34" t="s">
        <v>391</v>
      </c>
      <c r="C30" s="35" t="s">
        <v>190</v>
      </c>
      <c r="D30" s="36">
        <v>411459</v>
      </c>
      <c r="E30" s="36">
        <v>413448</v>
      </c>
      <c r="F30" s="36">
        <v>350138</v>
      </c>
      <c r="G30" s="36">
        <v>374311</v>
      </c>
      <c r="H30" s="36">
        <v>390693</v>
      </c>
      <c r="I30" s="36">
        <v>419172</v>
      </c>
      <c r="J30" s="36">
        <v>438178</v>
      </c>
      <c r="K30" s="36">
        <v>453058</v>
      </c>
      <c r="L30" s="36">
        <v>491252</v>
      </c>
      <c r="M30" s="36">
        <v>528326</v>
      </c>
      <c r="N30" s="37">
        <v>571501</v>
      </c>
      <c r="O30" s="31"/>
    </row>
    <row r="31" spans="1:15" s="17" customFormat="1" ht="21" x14ac:dyDescent="0.25">
      <c r="A31" s="27"/>
      <c r="B31" s="34" t="s">
        <v>392</v>
      </c>
      <c r="C31" s="35" t="s">
        <v>190</v>
      </c>
      <c r="D31" s="36">
        <v>71657</v>
      </c>
      <c r="E31" s="36">
        <v>69544</v>
      </c>
      <c r="F31" s="36">
        <v>62066</v>
      </c>
      <c r="G31" s="36">
        <v>50300</v>
      </c>
      <c r="H31" s="36">
        <v>4815</v>
      </c>
      <c r="I31" s="36">
        <v>29659</v>
      </c>
      <c r="J31" s="36">
        <v>-50002</v>
      </c>
      <c r="K31" s="36">
        <v>-39860</v>
      </c>
      <c r="L31" s="36">
        <v>-40956</v>
      </c>
      <c r="M31" s="36">
        <v>-74128</v>
      </c>
      <c r="N31" s="37">
        <v>-46354</v>
      </c>
      <c r="O31" s="31"/>
    </row>
    <row r="32" spans="1:15" s="17" customFormat="1" ht="21" x14ac:dyDescent="0.25">
      <c r="A32" s="27"/>
      <c r="B32" s="34" t="s">
        <v>393</v>
      </c>
      <c r="C32" s="35" t="s">
        <v>190</v>
      </c>
      <c r="D32" s="36">
        <v>772825</v>
      </c>
      <c r="E32" s="36">
        <v>766272</v>
      </c>
      <c r="F32" s="36" t="s">
        <v>0</v>
      </c>
      <c r="G32" s="36" t="s">
        <v>0</v>
      </c>
      <c r="H32" s="36" t="s">
        <v>0</v>
      </c>
      <c r="I32" s="36" t="s">
        <v>0</v>
      </c>
      <c r="J32" s="36" t="s">
        <v>0</v>
      </c>
      <c r="K32" s="36" t="s">
        <v>0</v>
      </c>
      <c r="L32" s="36" t="s">
        <v>0</v>
      </c>
      <c r="M32" s="36" t="s">
        <v>0</v>
      </c>
      <c r="N32" s="37" t="s">
        <v>1361</v>
      </c>
      <c r="O32" s="31"/>
    </row>
    <row r="33" spans="1:15" s="17" customFormat="1" ht="21" x14ac:dyDescent="0.25">
      <c r="A33" s="27"/>
      <c r="B33" s="34" t="s">
        <v>394</v>
      </c>
      <c r="C33" s="35" t="s">
        <v>190</v>
      </c>
      <c r="D33" s="36">
        <v>172223</v>
      </c>
      <c r="E33" s="36">
        <v>183507</v>
      </c>
      <c r="F33" s="36" t="s">
        <v>0</v>
      </c>
      <c r="G33" s="36" t="s">
        <v>0</v>
      </c>
      <c r="H33" s="36" t="s">
        <v>0</v>
      </c>
      <c r="I33" s="36" t="s">
        <v>0</v>
      </c>
      <c r="J33" s="36" t="s">
        <v>0</v>
      </c>
      <c r="K33" s="36" t="s">
        <v>0</v>
      </c>
      <c r="L33" s="36" t="s">
        <v>0</v>
      </c>
      <c r="M33" s="36" t="s">
        <v>0</v>
      </c>
      <c r="N33" s="37" t="s">
        <v>1361</v>
      </c>
      <c r="O33" s="31"/>
    </row>
    <row r="34" spans="1:15" s="17" customFormat="1" ht="21" x14ac:dyDescent="0.25">
      <c r="A34" s="27"/>
      <c r="B34" s="34" t="s">
        <v>395</v>
      </c>
      <c r="C34" s="35" t="s">
        <v>190</v>
      </c>
      <c r="D34" s="36" t="s">
        <v>0</v>
      </c>
      <c r="E34" s="36" t="s">
        <v>0</v>
      </c>
      <c r="F34" s="36">
        <v>865154</v>
      </c>
      <c r="G34" s="36">
        <v>866906</v>
      </c>
      <c r="H34" s="36">
        <v>911159</v>
      </c>
      <c r="I34" s="36">
        <v>955934</v>
      </c>
      <c r="J34" s="36" t="s">
        <v>0</v>
      </c>
      <c r="K34" s="36" t="s">
        <v>0</v>
      </c>
      <c r="L34" s="36" t="s">
        <v>0</v>
      </c>
      <c r="M34" s="36" t="s">
        <v>0</v>
      </c>
      <c r="N34" s="37" t="s">
        <v>1361</v>
      </c>
      <c r="O34" s="31"/>
    </row>
    <row r="35" spans="1:15" s="17" customFormat="1" ht="21" x14ac:dyDescent="0.25">
      <c r="A35" s="27"/>
      <c r="B35" s="343" t="s">
        <v>396</v>
      </c>
      <c r="C35" s="255" t="s">
        <v>190</v>
      </c>
      <c r="D35" s="344" t="s">
        <v>0</v>
      </c>
      <c r="E35" s="344" t="s">
        <v>0</v>
      </c>
      <c r="F35" s="344">
        <v>157519</v>
      </c>
      <c r="G35" s="344">
        <v>165322</v>
      </c>
      <c r="H35" s="344">
        <v>208403</v>
      </c>
      <c r="I35" s="344">
        <v>274463</v>
      </c>
      <c r="J35" s="344" t="s">
        <v>0</v>
      </c>
      <c r="K35" s="344" t="s">
        <v>0</v>
      </c>
      <c r="L35" s="344" t="s">
        <v>0</v>
      </c>
      <c r="M35" s="344" t="s">
        <v>0</v>
      </c>
      <c r="N35" s="345" t="s">
        <v>1361</v>
      </c>
      <c r="O35" s="31"/>
    </row>
    <row r="36" spans="1:15" s="17" customFormat="1" ht="21" x14ac:dyDescent="0.25">
      <c r="A36" s="27"/>
      <c r="B36" s="353" t="s">
        <v>401</v>
      </c>
      <c r="C36" s="354"/>
      <c r="D36" s="354"/>
      <c r="E36" s="354"/>
      <c r="F36" s="354"/>
      <c r="G36" s="354"/>
      <c r="H36" s="354"/>
      <c r="I36" s="354"/>
      <c r="J36" s="354"/>
      <c r="K36" s="354"/>
      <c r="L36" s="354"/>
      <c r="M36" s="354"/>
      <c r="N36" s="355"/>
      <c r="O36" s="260"/>
    </row>
    <row r="37" spans="1:15" s="17" customFormat="1" ht="21" x14ac:dyDescent="0.25">
      <c r="A37" s="27"/>
      <c r="B37" s="34" t="s">
        <v>388</v>
      </c>
      <c r="C37" s="35" t="s">
        <v>122</v>
      </c>
      <c r="D37" s="39">
        <v>7.7</v>
      </c>
      <c r="E37" s="39">
        <v>5.3</v>
      </c>
      <c r="F37" s="39">
        <v>4.0999999999999996</v>
      </c>
      <c r="G37" s="39">
        <v>3.5</v>
      </c>
      <c r="H37" s="39">
        <v>4.3</v>
      </c>
      <c r="I37" s="39">
        <v>5.7</v>
      </c>
      <c r="J37" s="39">
        <v>4.5999999999999996</v>
      </c>
      <c r="K37" s="39">
        <v>2.7</v>
      </c>
      <c r="L37" s="39"/>
      <c r="M37" s="39">
        <v>5.9</v>
      </c>
      <c r="N37" s="40">
        <v>6.0947602933487479</v>
      </c>
      <c r="O37" s="31"/>
    </row>
    <row r="38" spans="1:15" s="17" customFormat="1" ht="21" x14ac:dyDescent="0.25">
      <c r="A38" s="27"/>
      <c r="B38" s="34" t="s">
        <v>389</v>
      </c>
      <c r="C38" s="35" t="s">
        <v>122</v>
      </c>
      <c r="D38" s="39" t="s">
        <v>0</v>
      </c>
      <c r="E38" s="39" t="s">
        <v>0</v>
      </c>
      <c r="F38" s="39" t="s">
        <v>0</v>
      </c>
      <c r="G38" s="39" t="s">
        <v>0</v>
      </c>
      <c r="H38" s="39" t="s">
        <v>0</v>
      </c>
      <c r="I38" s="39" t="s">
        <v>0</v>
      </c>
      <c r="J38" s="39">
        <v>3.2</v>
      </c>
      <c r="K38" s="39">
        <v>-0.01</v>
      </c>
      <c r="L38" s="39">
        <v>5.8</v>
      </c>
      <c r="M38" s="39">
        <v>4.8</v>
      </c>
      <c r="N38" s="40">
        <v>4.2909080715248766</v>
      </c>
      <c r="O38" s="31"/>
    </row>
    <row r="39" spans="1:15" s="17" customFormat="1" ht="21" x14ac:dyDescent="0.25">
      <c r="A39" s="27"/>
      <c r="B39" s="34" t="s">
        <v>390</v>
      </c>
      <c r="C39" s="35" t="s">
        <v>122</v>
      </c>
      <c r="D39" s="39">
        <v>-0.01</v>
      </c>
      <c r="E39" s="39">
        <v>1.7</v>
      </c>
      <c r="F39" s="39">
        <v>-0.01</v>
      </c>
      <c r="G39" s="39">
        <v>1.2</v>
      </c>
      <c r="H39" s="39">
        <v>1.4</v>
      </c>
      <c r="I39" s="39">
        <v>3.5</v>
      </c>
      <c r="J39" s="39">
        <v>6.8</v>
      </c>
      <c r="K39" s="39">
        <v>9.3000000000000007</v>
      </c>
      <c r="L39" s="39">
        <v>9</v>
      </c>
      <c r="M39" s="39">
        <v>7</v>
      </c>
      <c r="N39" s="40">
        <v>8.074994028046941</v>
      </c>
      <c r="O39" s="31"/>
    </row>
    <row r="40" spans="1:15" s="17" customFormat="1" ht="21" x14ac:dyDescent="0.25">
      <c r="A40" s="27"/>
      <c r="B40" s="34" t="s">
        <v>391</v>
      </c>
      <c r="C40" s="35" t="s">
        <v>122</v>
      </c>
      <c r="D40" s="39">
        <v>4.7</v>
      </c>
      <c r="E40" s="39">
        <v>4.9000000000000004</v>
      </c>
      <c r="F40" s="39">
        <v>5.3</v>
      </c>
      <c r="G40" s="39">
        <v>4.9000000000000004</v>
      </c>
      <c r="H40" s="39">
        <v>5.0999999999999996</v>
      </c>
      <c r="I40" s="39">
        <v>4.8</v>
      </c>
      <c r="J40" s="39">
        <v>5.5</v>
      </c>
      <c r="K40" s="39">
        <v>6.6</v>
      </c>
      <c r="L40" s="39">
        <v>6.6</v>
      </c>
      <c r="M40" s="39">
        <v>5.6</v>
      </c>
      <c r="N40" s="40">
        <v>6.809616421491743</v>
      </c>
      <c r="O40" s="31"/>
    </row>
    <row r="41" spans="1:15" s="17" customFormat="1" ht="21" x14ac:dyDescent="0.25">
      <c r="A41" s="27"/>
      <c r="B41" s="34" t="s">
        <v>393</v>
      </c>
      <c r="C41" s="35" t="s">
        <v>122</v>
      </c>
      <c r="D41" s="39">
        <v>12</v>
      </c>
      <c r="E41" s="39">
        <v>6.3</v>
      </c>
      <c r="F41" s="39" t="s">
        <v>0</v>
      </c>
      <c r="G41" s="39" t="s">
        <v>0</v>
      </c>
      <c r="H41" s="39" t="s">
        <v>0</v>
      </c>
      <c r="I41" s="39" t="s">
        <v>0</v>
      </c>
      <c r="J41" s="39" t="s">
        <v>0</v>
      </c>
      <c r="K41" s="39" t="s">
        <v>0</v>
      </c>
      <c r="L41" s="39" t="s">
        <v>0</v>
      </c>
      <c r="M41" s="39" t="s">
        <v>0</v>
      </c>
      <c r="N41" s="40" t="s">
        <v>1361</v>
      </c>
      <c r="O41" s="31"/>
    </row>
    <row r="42" spans="1:15" s="17" customFormat="1" ht="21" x14ac:dyDescent="0.25">
      <c r="A42" s="27"/>
      <c r="B42" s="34" t="s">
        <v>394</v>
      </c>
      <c r="C42" s="35" t="s">
        <v>122</v>
      </c>
      <c r="D42" s="39">
        <v>16.5</v>
      </c>
      <c r="E42" s="39">
        <v>12.4</v>
      </c>
      <c r="F42" s="39" t="s">
        <v>0</v>
      </c>
      <c r="G42" s="39" t="s">
        <v>0</v>
      </c>
      <c r="H42" s="39" t="s">
        <v>0</v>
      </c>
      <c r="I42" s="39" t="s">
        <v>0</v>
      </c>
      <c r="J42" s="39" t="s">
        <v>0</v>
      </c>
      <c r="K42" s="39" t="s">
        <v>0</v>
      </c>
      <c r="L42" s="39" t="s">
        <v>0</v>
      </c>
      <c r="M42" s="39" t="s">
        <v>0</v>
      </c>
      <c r="N42" s="40" t="s">
        <v>1361</v>
      </c>
      <c r="O42" s="31"/>
    </row>
    <row r="43" spans="1:15" s="17" customFormat="1" ht="21" x14ac:dyDescent="0.25">
      <c r="A43" s="27"/>
      <c r="B43" s="34" t="s">
        <v>395</v>
      </c>
      <c r="C43" s="35" t="s">
        <v>122</v>
      </c>
      <c r="D43" s="39" t="s">
        <v>0</v>
      </c>
      <c r="E43" s="39" t="s">
        <v>0</v>
      </c>
      <c r="F43" s="39">
        <v>5</v>
      </c>
      <c r="G43" s="39">
        <v>4.0999999999999996</v>
      </c>
      <c r="H43" s="39">
        <v>6</v>
      </c>
      <c r="I43" s="39">
        <v>7</v>
      </c>
      <c r="J43" s="39" t="s">
        <v>0</v>
      </c>
      <c r="K43" s="39" t="s">
        <v>0</v>
      </c>
      <c r="L43" s="39" t="s">
        <v>0</v>
      </c>
      <c r="M43" s="39" t="s">
        <v>0</v>
      </c>
      <c r="N43" s="40" t="s">
        <v>1361</v>
      </c>
      <c r="O43" s="31"/>
    </row>
    <row r="44" spans="1:15" s="17" customFormat="1" ht="21" x14ac:dyDescent="0.25">
      <c r="A44" s="27"/>
      <c r="B44" s="34" t="s">
        <v>396</v>
      </c>
      <c r="C44" s="35" t="s">
        <v>122</v>
      </c>
      <c r="D44" s="39" t="s">
        <v>0</v>
      </c>
      <c r="E44" s="39" t="s">
        <v>0</v>
      </c>
      <c r="F44" s="39">
        <v>14.7</v>
      </c>
      <c r="G44" s="39">
        <v>5.4</v>
      </c>
      <c r="H44" s="39">
        <v>4.2</v>
      </c>
      <c r="I44" s="39">
        <v>6.2</v>
      </c>
      <c r="J44" s="39" t="s">
        <v>0</v>
      </c>
      <c r="K44" s="39" t="s">
        <v>0</v>
      </c>
      <c r="L44" s="39" t="s">
        <v>0</v>
      </c>
      <c r="M44" s="39" t="s">
        <v>0</v>
      </c>
      <c r="N44" s="40" t="s">
        <v>1361</v>
      </c>
      <c r="O44" s="31"/>
    </row>
    <row r="45" spans="1:15" s="17" customFormat="1" ht="21" x14ac:dyDescent="0.25">
      <c r="A45" s="27"/>
      <c r="B45" s="256" t="s">
        <v>402</v>
      </c>
      <c r="C45" s="257"/>
      <c r="D45" s="257"/>
      <c r="E45" s="257"/>
      <c r="F45" s="257"/>
      <c r="G45" s="257"/>
      <c r="H45" s="257"/>
      <c r="I45" s="257"/>
      <c r="J45" s="257"/>
      <c r="K45" s="257"/>
      <c r="L45" s="257"/>
      <c r="M45" s="257"/>
      <c r="N45" s="258"/>
      <c r="O45" s="31"/>
    </row>
    <row r="46" spans="1:15" s="17" customFormat="1" ht="21" x14ac:dyDescent="0.25">
      <c r="A46" s="27"/>
      <c r="B46" s="34" t="s">
        <v>388</v>
      </c>
      <c r="C46" s="35" t="s">
        <v>190</v>
      </c>
      <c r="D46" s="36">
        <v>86747</v>
      </c>
      <c r="E46" s="36">
        <v>86206</v>
      </c>
      <c r="F46" s="36">
        <v>88723</v>
      </c>
      <c r="G46" s="36">
        <v>99745</v>
      </c>
      <c r="H46" s="36">
        <v>91925</v>
      </c>
      <c r="I46" s="36">
        <v>101444</v>
      </c>
      <c r="J46" s="36">
        <v>108902</v>
      </c>
      <c r="K46" s="36">
        <v>119822</v>
      </c>
      <c r="L46" s="36">
        <v>123564</v>
      </c>
      <c r="M46" s="36">
        <v>127549</v>
      </c>
      <c r="N46" s="37">
        <v>135138</v>
      </c>
      <c r="O46" s="31"/>
    </row>
    <row r="47" spans="1:15" s="17" customFormat="1" ht="21" x14ac:dyDescent="0.25">
      <c r="A47" s="27"/>
      <c r="B47" s="34" t="s">
        <v>389</v>
      </c>
      <c r="C47" s="35" t="s">
        <v>190</v>
      </c>
      <c r="D47" s="36" t="s">
        <v>0</v>
      </c>
      <c r="E47" s="36" t="s">
        <v>0</v>
      </c>
      <c r="F47" s="36" t="s">
        <v>0</v>
      </c>
      <c r="G47" s="36" t="s">
        <v>0</v>
      </c>
      <c r="H47" s="36" t="s">
        <v>0</v>
      </c>
      <c r="I47" s="36" t="s">
        <v>0</v>
      </c>
      <c r="J47" s="36">
        <v>75027</v>
      </c>
      <c r="K47" s="36">
        <v>77114</v>
      </c>
      <c r="L47" s="36">
        <v>76309</v>
      </c>
      <c r="M47" s="36">
        <v>75456</v>
      </c>
      <c r="N47" s="37">
        <v>79151</v>
      </c>
      <c r="O47" s="31"/>
    </row>
    <row r="48" spans="1:15" s="17" customFormat="1" ht="21" x14ac:dyDescent="0.25">
      <c r="A48" s="27"/>
      <c r="B48" s="34" t="s">
        <v>390</v>
      </c>
      <c r="C48" s="35" t="s">
        <v>190</v>
      </c>
      <c r="D48" s="36">
        <v>7173</v>
      </c>
      <c r="E48" s="36">
        <v>8327</v>
      </c>
      <c r="F48" s="36">
        <v>12165</v>
      </c>
      <c r="G48" s="36">
        <v>15228</v>
      </c>
      <c r="H48" s="36">
        <v>16818</v>
      </c>
      <c r="I48" s="36">
        <v>23322</v>
      </c>
      <c r="J48" s="36">
        <v>21249</v>
      </c>
      <c r="K48" s="36">
        <v>30131</v>
      </c>
      <c r="L48" s="36">
        <v>34287</v>
      </c>
      <c r="M48" s="36">
        <v>40841</v>
      </c>
      <c r="N48" s="37">
        <v>42756</v>
      </c>
      <c r="O48" s="31"/>
    </row>
    <row r="49" spans="1:15" s="17" customFormat="1" ht="21" x14ac:dyDescent="0.25">
      <c r="A49" s="27"/>
      <c r="B49" s="34" t="s">
        <v>391</v>
      </c>
      <c r="C49" s="35" t="s">
        <v>190</v>
      </c>
      <c r="D49" s="36">
        <v>13803</v>
      </c>
      <c r="E49" s="36">
        <v>13265</v>
      </c>
      <c r="F49" s="36">
        <v>12913</v>
      </c>
      <c r="G49" s="36">
        <v>13173</v>
      </c>
      <c r="H49" s="36">
        <v>13382</v>
      </c>
      <c r="I49" s="36">
        <v>14007</v>
      </c>
      <c r="J49" s="36">
        <v>15356</v>
      </c>
      <c r="K49" s="36">
        <v>15754</v>
      </c>
      <c r="L49" s="36">
        <v>16338</v>
      </c>
      <c r="M49" s="36">
        <v>14879</v>
      </c>
      <c r="N49" s="37">
        <v>15729</v>
      </c>
      <c r="O49" s="31"/>
    </row>
    <row r="50" spans="1:15" s="17" customFormat="1" ht="21" x14ac:dyDescent="0.25">
      <c r="A50" s="27"/>
      <c r="B50" s="34" t="s">
        <v>392</v>
      </c>
      <c r="C50" s="35" t="s">
        <v>190</v>
      </c>
      <c r="D50" s="36">
        <v>-865</v>
      </c>
      <c r="E50" s="36">
        <v>-772</v>
      </c>
      <c r="F50" s="36">
        <v>-1013</v>
      </c>
      <c r="G50" s="36">
        <v>-1389</v>
      </c>
      <c r="H50" s="36">
        <v>-1469</v>
      </c>
      <c r="I50" s="36">
        <v>-1948</v>
      </c>
      <c r="J50" s="36">
        <v>-2730</v>
      </c>
      <c r="K50" s="36">
        <v>-3178</v>
      </c>
      <c r="L50" s="36">
        <v>-3370</v>
      </c>
      <c r="M50" s="36">
        <v>-3627</v>
      </c>
      <c r="N50" s="37">
        <v>-2498</v>
      </c>
      <c r="O50" s="31"/>
    </row>
    <row r="51" spans="1:15" s="17" customFormat="1" ht="21" x14ac:dyDescent="0.25">
      <c r="A51" s="27"/>
      <c r="B51" s="34" t="s">
        <v>393</v>
      </c>
      <c r="C51" s="35" t="s">
        <v>190</v>
      </c>
      <c r="D51" s="36">
        <v>56396</v>
      </c>
      <c r="E51" s="36">
        <v>56467</v>
      </c>
      <c r="F51" s="36" t="s">
        <v>0</v>
      </c>
      <c r="G51" s="36" t="s">
        <v>0</v>
      </c>
      <c r="H51" s="36" t="s">
        <v>0</v>
      </c>
      <c r="I51" s="36" t="s">
        <v>0</v>
      </c>
      <c r="J51" s="36" t="s">
        <v>0</v>
      </c>
      <c r="K51" s="36" t="s">
        <v>0</v>
      </c>
      <c r="L51" s="36" t="s">
        <v>0</v>
      </c>
      <c r="M51" s="36" t="s">
        <v>0</v>
      </c>
      <c r="N51" s="37" t="s">
        <v>1361</v>
      </c>
      <c r="O51" s="31"/>
    </row>
    <row r="52" spans="1:15" s="17" customFormat="1" ht="21" x14ac:dyDescent="0.25">
      <c r="A52" s="27"/>
      <c r="B52" s="34" t="s">
        <v>394</v>
      </c>
      <c r="C52" s="35" t="s">
        <v>190</v>
      </c>
      <c r="D52" s="36">
        <v>10239</v>
      </c>
      <c r="E52" s="36">
        <v>8918</v>
      </c>
      <c r="F52" s="36" t="s">
        <v>0</v>
      </c>
      <c r="G52" s="36" t="s">
        <v>0</v>
      </c>
      <c r="H52" s="36" t="s">
        <v>0</v>
      </c>
      <c r="I52" s="36" t="s">
        <v>0</v>
      </c>
      <c r="J52" s="36" t="s">
        <v>0</v>
      </c>
      <c r="K52" s="36" t="s">
        <v>0</v>
      </c>
      <c r="L52" s="36" t="s">
        <v>0</v>
      </c>
      <c r="M52" s="36" t="s">
        <v>0</v>
      </c>
      <c r="N52" s="37" t="s">
        <v>1361</v>
      </c>
      <c r="O52" s="31"/>
    </row>
    <row r="53" spans="1:15" s="17" customFormat="1" ht="21" x14ac:dyDescent="0.25">
      <c r="A53" s="27"/>
      <c r="B53" s="34" t="s">
        <v>395</v>
      </c>
      <c r="C53" s="35" t="s">
        <v>190</v>
      </c>
      <c r="D53" s="36" t="s">
        <v>0</v>
      </c>
      <c r="E53" s="36" t="s">
        <v>0</v>
      </c>
      <c r="F53" s="36">
        <v>57789</v>
      </c>
      <c r="G53" s="36">
        <v>64541</v>
      </c>
      <c r="H53" s="36">
        <v>55511</v>
      </c>
      <c r="I53" s="36">
        <v>57119</v>
      </c>
      <c r="J53" s="36" t="s">
        <v>0</v>
      </c>
      <c r="K53" s="36" t="s">
        <v>0</v>
      </c>
      <c r="L53" s="36" t="s">
        <v>0</v>
      </c>
      <c r="M53" s="36" t="s">
        <v>0</v>
      </c>
      <c r="N53" s="37" t="s">
        <v>1361</v>
      </c>
      <c r="O53" s="31"/>
    </row>
    <row r="54" spans="1:15" s="17" customFormat="1" ht="21" x14ac:dyDescent="0.25">
      <c r="A54" s="27"/>
      <c r="B54" s="34" t="s">
        <v>396</v>
      </c>
      <c r="C54" s="35" t="s">
        <v>190</v>
      </c>
      <c r="D54" s="36" t="s">
        <v>0</v>
      </c>
      <c r="E54" s="36" t="s">
        <v>0</v>
      </c>
      <c r="F54" s="36">
        <v>6868</v>
      </c>
      <c r="G54" s="36">
        <v>8190</v>
      </c>
      <c r="H54" s="36">
        <v>7681</v>
      </c>
      <c r="I54" s="36">
        <v>8943</v>
      </c>
      <c r="J54" s="36" t="s">
        <v>0</v>
      </c>
      <c r="K54" s="36" t="s">
        <v>0</v>
      </c>
      <c r="L54" s="36" t="s">
        <v>0</v>
      </c>
      <c r="M54" s="36" t="s">
        <v>0</v>
      </c>
      <c r="N54" s="37" t="s">
        <v>1361</v>
      </c>
      <c r="O54" s="31"/>
    </row>
    <row r="55" spans="1:15" s="17" customFormat="1" x14ac:dyDescent="0.25">
      <c r="A55" s="27"/>
      <c r="B55" s="256" t="s">
        <v>145</v>
      </c>
      <c r="C55" s="257"/>
      <c r="D55" s="257"/>
      <c r="E55" s="257"/>
      <c r="F55" s="257"/>
      <c r="G55" s="257"/>
      <c r="H55" s="257"/>
      <c r="I55" s="257"/>
      <c r="J55" s="257"/>
      <c r="K55" s="257"/>
      <c r="L55" s="257"/>
      <c r="M55" s="257"/>
      <c r="N55" s="258"/>
      <c r="O55" s="31"/>
    </row>
    <row r="56" spans="1:15" s="17" customFormat="1" ht="21" x14ac:dyDescent="0.25">
      <c r="A56" s="27"/>
      <c r="B56" s="34" t="s">
        <v>388</v>
      </c>
      <c r="C56" s="35" t="s">
        <v>190</v>
      </c>
      <c r="D56" s="36">
        <v>228883</v>
      </c>
      <c r="E56" s="36">
        <v>188403</v>
      </c>
      <c r="F56" s="36">
        <v>167100</v>
      </c>
      <c r="G56" s="36">
        <v>159916</v>
      </c>
      <c r="H56" s="36">
        <v>180943</v>
      </c>
      <c r="I56" s="36">
        <v>227554</v>
      </c>
      <c r="J56" s="36">
        <v>220946.00002209499</v>
      </c>
      <c r="K56" s="36">
        <v>192754</v>
      </c>
      <c r="L56" s="36">
        <v>328101</v>
      </c>
      <c r="M56" s="36">
        <v>308934</v>
      </c>
      <c r="N56" s="37">
        <v>333887</v>
      </c>
      <c r="O56" s="31"/>
    </row>
    <row r="57" spans="1:15" s="17" customFormat="1" ht="21" x14ac:dyDescent="0.25">
      <c r="A57" s="27"/>
      <c r="B57" s="34" t="s">
        <v>389</v>
      </c>
      <c r="C57" s="35" t="s">
        <v>190</v>
      </c>
      <c r="D57" s="36" t="s">
        <v>0</v>
      </c>
      <c r="E57" s="36" t="s">
        <v>0</v>
      </c>
      <c r="F57" s="36" t="s">
        <v>0</v>
      </c>
      <c r="G57" s="36" t="s">
        <v>0</v>
      </c>
      <c r="H57" s="36" t="s">
        <v>0</v>
      </c>
      <c r="I57" s="36" t="s">
        <v>0</v>
      </c>
      <c r="J57" s="36">
        <v>113721</v>
      </c>
      <c r="K57" s="36">
        <v>49790</v>
      </c>
      <c r="L57" s="36">
        <v>168576</v>
      </c>
      <c r="M57" s="36">
        <v>153010</v>
      </c>
      <c r="N57" s="37">
        <v>151092</v>
      </c>
      <c r="O57" s="31"/>
    </row>
    <row r="58" spans="1:15" s="17" customFormat="1" ht="21" x14ac:dyDescent="0.25">
      <c r="A58" s="27"/>
      <c r="B58" s="34" t="s">
        <v>390</v>
      </c>
      <c r="C58" s="35" t="s">
        <v>190</v>
      </c>
      <c r="D58" s="36">
        <v>6895</v>
      </c>
      <c r="E58" s="36">
        <v>15805</v>
      </c>
      <c r="F58" s="36">
        <v>6827</v>
      </c>
      <c r="G58" s="36">
        <v>21202</v>
      </c>
      <c r="H58" s="36">
        <v>24980</v>
      </c>
      <c r="I58" s="36">
        <v>45437</v>
      </c>
      <c r="J58" s="36">
        <v>65579</v>
      </c>
      <c r="K58" s="36">
        <v>99849</v>
      </c>
      <c r="L58" s="36">
        <v>113930</v>
      </c>
      <c r="M58" s="36">
        <v>112774</v>
      </c>
      <c r="N58" s="37">
        <v>131153</v>
      </c>
      <c r="O58" s="31"/>
    </row>
    <row r="59" spans="1:15" s="17" customFormat="1" ht="21" x14ac:dyDescent="0.25">
      <c r="A59" s="27"/>
      <c r="B59" s="34" t="s">
        <v>391</v>
      </c>
      <c r="C59" s="35" t="s">
        <v>190</v>
      </c>
      <c r="D59" s="36">
        <v>32638</v>
      </c>
      <c r="E59" s="36">
        <v>33680</v>
      </c>
      <c r="F59" s="36">
        <v>31198</v>
      </c>
      <c r="G59" s="36">
        <v>30887</v>
      </c>
      <c r="H59" s="36">
        <v>33059</v>
      </c>
      <c r="I59" s="36">
        <v>33258</v>
      </c>
      <c r="J59" s="36">
        <v>38872</v>
      </c>
      <c r="K59" s="36">
        <v>44991</v>
      </c>
      <c r="L59" s="36">
        <v>47377</v>
      </c>
      <c r="M59" s="36">
        <v>43646</v>
      </c>
      <c r="N59" s="37">
        <v>53176</v>
      </c>
      <c r="O59" s="31"/>
    </row>
    <row r="60" spans="1:15" s="17" customFormat="1" ht="21" x14ac:dyDescent="0.25">
      <c r="A60" s="27"/>
      <c r="B60" s="34" t="s">
        <v>392</v>
      </c>
      <c r="C60" s="35" t="s">
        <v>190</v>
      </c>
      <c r="D60" s="36">
        <v>-1862</v>
      </c>
      <c r="E60" s="36">
        <v>171</v>
      </c>
      <c r="F60" s="36">
        <v>715</v>
      </c>
      <c r="G60" s="36">
        <v>-538</v>
      </c>
      <c r="H60" s="36">
        <v>-1346</v>
      </c>
      <c r="I60" s="36">
        <v>2427</v>
      </c>
      <c r="J60" s="36">
        <v>-1524</v>
      </c>
      <c r="K60" s="36">
        <v>-1878</v>
      </c>
      <c r="L60" s="36">
        <v>-1784</v>
      </c>
      <c r="M60" s="36">
        <v>-498</v>
      </c>
      <c r="N60" s="37">
        <v>-1535</v>
      </c>
      <c r="O60" s="31"/>
    </row>
    <row r="61" spans="1:15" s="17" customFormat="1" ht="21" x14ac:dyDescent="0.25">
      <c r="A61" s="27"/>
      <c r="B61" s="34" t="s">
        <v>393</v>
      </c>
      <c r="C61" s="35" t="s">
        <v>190</v>
      </c>
      <c r="D61" s="36">
        <v>152120</v>
      </c>
      <c r="E61" s="36">
        <v>104590</v>
      </c>
      <c r="F61" s="36" t="s">
        <v>0</v>
      </c>
      <c r="G61" s="36" t="s">
        <v>0</v>
      </c>
      <c r="H61" s="36" t="s">
        <v>0</v>
      </c>
      <c r="I61" s="36" t="s">
        <v>0</v>
      </c>
      <c r="J61" s="36" t="s">
        <v>0</v>
      </c>
      <c r="K61" s="36" t="s">
        <v>0</v>
      </c>
      <c r="L61" s="36" t="s">
        <v>0</v>
      </c>
      <c r="M61" s="36" t="s">
        <v>0</v>
      </c>
      <c r="N61" s="37" t="s">
        <v>1361</v>
      </c>
      <c r="O61" s="31"/>
    </row>
    <row r="62" spans="1:15" s="17" customFormat="1" ht="21" x14ac:dyDescent="0.25">
      <c r="A62" s="27"/>
      <c r="B62" s="34" t="s">
        <v>394</v>
      </c>
      <c r="C62" s="35" t="s">
        <v>190</v>
      </c>
      <c r="D62" s="36">
        <v>39092</v>
      </c>
      <c r="E62" s="36">
        <v>30994</v>
      </c>
      <c r="F62" s="36" t="s">
        <v>0</v>
      </c>
      <c r="G62" s="36" t="s">
        <v>0</v>
      </c>
      <c r="H62" s="36" t="s">
        <v>0</v>
      </c>
      <c r="I62" s="36" t="s">
        <v>0</v>
      </c>
      <c r="J62" s="36" t="s">
        <v>0</v>
      </c>
      <c r="K62" s="36" t="s">
        <v>0</v>
      </c>
      <c r="L62" s="36" t="s">
        <v>0</v>
      </c>
      <c r="M62" s="36" t="s">
        <v>0</v>
      </c>
      <c r="N62" s="37" t="s">
        <v>1361</v>
      </c>
      <c r="O62" s="31"/>
    </row>
    <row r="63" spans="1:15" s="17" customFormat="1" ht="21" x14ac:dyDescent="0.25">
      <c r="A63" s="27"/>
      <c r="B63" s="34" t="s">
        <v>395</v>
      </c>
      <c r="C63" s="35" t="s">
        <v>190</v>
      </c>
      <c r="D63" s="36" t="s">
        <v>0</v>
      </c>
      <c r="E63" s="36" t="s">
        <v>0</v>
      </c>
      <c r="F63" s="36">
        <v>100777</v>
      </c>
      <c r="G63" s="36">
        <v>91449</v>
      </c>
      <c r="H63" s="36">
        <v>108712</v>
      </c>
      <c r="I63" s="36">
        <v>122455</v>
      </c>
      <c r="J63" s="36" t="s">
        <v>0</v>
      </c>
      <c r="K63" s="36" t="s">
        <v>0</v>
      </c>
      <c r="L63" s="36" t="s">
        <v>0</v>
      </c>
      <c r="M63" s="36" t="s">
        <v>0</v>
      </c>
      <c r="N63" s="37" t="s">
        <v>1361</v>
      </c>
      <c r="O63" s="31"/>
    </row>
    <row r="64" spans="1:15" s="17" customFormat="1" ht="21" x14ac:dyDescent="0.25">
      <c r="A64" s="27"/>
      <c r="B64" s="34" t="s">
        <v>396</v>
      </c>
      <c r="C64" s="35" t="s">
        <v>190</v>
      </c>
      <c r="D64" s="36" t="s">
        <v>0</v>
      </c>
      <c r="E64" s="36" t="s">
        <v>0</v>
      </c>
      <c r="F64" s="36">
        <v>27583</v>
      </c>
      <c r="G64" s="36">
        <v>16915</v>
      </c>
      <c r="H64" s="36">
        <v>15537</v>
      </c>
      <c r="I64" s="36">
        <v>23975</v>
      </c>
      <c r="J64" s="36" t="s">
        <v>0</v>
      </c>
      <c r="K64" s="36" t="s">
        <v>0</v>
      </c>
      <c r="L64" s="36" t="s">
        <v>0</v>
      </c>
      <c r="M64" s="36" t="s">
        <v>0</v>
      </c>
      <c r="N64" s="37" t="s">
        <v>1361</v>
      </c>
      <c r="O64" s="31"/>
    </row>
    <row r="65" spans="1:15" s="17" customFormat="1" ht="21" x14ac:dyDescent="0.25">
      <c r="A65" s="27"/>
      <c r="B65" s="256" t="s">
        <v>403</v>
      </c>
      <c r="C65" s="257"/>
      <c r="D65" s="257"/>
      <c r="E65" s="257"/>
      <c r="F65" s="257"/>
      <c r="G65" s="257"/>
      <c r="H65" s="257"/>
      <c r="I65" s="257"/>
      <c r="J65" s="257"/>
      <c r="K65" s="257"/>
      <c r="L65" s="257"/>
      <c r="M65" s="257"/>
      <c r="N65" s="258"/>
      <c r="O65" s="31"/>
    </row>
    <row r="66" spans="1:15" s="17" customFormat="1" ht="21" x14ac:dyDescent="0.25">
      <c r="A66" s="27"/>
      <c r="B66" s="34" t="s">
        <v>388</v>
      </c>
      <c r="C66" s="35" t="s">
        <v>190</v>
      </c>
      <c r="D66" s="36">
        <v>109997</v>
      </c>
      <c r="E66" s="36">
        <v>180157</v>
      </c>
      <c r="F66" s="36">
        <v>192234</v>
      </c>
      <c r="G66" s="36">
        <v>230703</v>
      </c>
      <c r="H66" s="36">
        <v>210647</v>
      </c>
      <c r="I66" s="36">
        <v>210091</v>
      </c>
      <c r="J66" s="36">
        <v>191659</v>
      </c>
      <c r="K66" s="36">
        <v>260406</v>
      </c>
      <c r="L66" s="36">
        <v>329808</v>
      </c>
      <c r="M66" s="36">
        <v>405590</v>
      </c>
      <c r="N66" s="37">
        <v>360988</v>
      </c>
      <c r="O66" s="31"/>
    </row>
    <row r="67" spans="1:15" s="17" customFormat="1" ht="21" x14ac:dyDescent="0.25">
      <c r="A67" s="27"/>
      <c r="B67" s="34" t="s">
        <v>389</v>
      </c>
      <c r="C67" s="35" t="s">
        <v>190</v>
      </c>
      <c r="D67" s="36" t="s">
        <v>0</v>
      </c>
      <c r="E67" s="36" t="s">
        <v>0</v>
      </c>
      <c r="F67" s="36" t="s">
        <v>0</v>
      </c>
      <c r="G67" s="36" t="s">
        <v>0</v>
      </c>
      <c r="H67" s="36" t="s">
        <v>0</v>
      </c>
      <c r="I67" s="36" t="s">
        <v>0</v>
      </c>
      <c r="J67" s="36">
        <v>23893</v>
      </c>
      <c r="K67" s="36">
        <v>38754</v>
      </c>
      <c r="L67" s="36">
        <v>53340</v>
      </c>
      <c r="M67" s="36">
        <v>59917</v>
      </c>
      <c r="N67" s="37">
        <v>72688</v>
      </c>
      <c r="O67" s="31"/>
    </row>
    <row r="68" spans="1:15" s="17" customFormat="1" ht="21" x14ac:dyDescent="0.25">
      <c r="A68" s="27"/>
      <c r="B68" s="34" t="s">
        <v>390</v>
      </c>
      <c r="C68" s="35" t="s">
        <v>190</v>
      </c>
      <c r="D68" s="36">
        <v>98314</v>
      </c>
      <c r="E68" s="36">
        <v>171026</v>
      </c>
      <c r="F68" s="36">
        <v>177258</v>
      </c>
      <c r="G68" s="36">
        <v>213821</v>
      </c>
      <c r="H68" s="36">
        <v>195768</v>
      </c>
      <c r="I68" s="36">
        <v>190912</v>
      </c>
      <c r="J68" s="36">
        <v>167765</v>
      </c>
      <c r="K68" s="36">
        <v>221652</v>
      </c>
      <c r="L68" s="36">
        <v>276468</v>
      </c>
      <c r="M68" s="36">
        <v>345673</v>
      </c>
      <c r="N68" s="37">
        <v>288300</v>
      </c>
      <c r="O68" s="31"/>
    </row>
    <row r="69" spans="1:15" s="17" customFormat="1" ht="21" x14ac:dyDescent="0.25">
      <c r="A69" s="27"/>
      <c r="B69" s="34" t="s">
        <v>391</v>
      </c>
      <c r="C69" s="35" t="s">
        <v>190</v>
      </c>
      <c r="D69" s="36">
        <v>6983</v>
      </c>
      <c r="E69" s="36">
        <v>3874</v>
      </c>
      <c r="F69" s="36" t="s">
        <v>0</v>
      </c>
      <c r="G69" s="36" t="s">
        <v>0</v>
      </c>
      <c r="H69" s="36" t="s">
        <v>0</v>
      </c>
      <c r="I69" s="36" t="s">
        <v>0</v>
      </c>
      <c r="J69" s="36" t="s">
        <v>0</v>
      </c>
      <c r="K69" s="36" t="s">
        <v>0</v>
      </c>
      <c r="L69" s="36" t="s">
        <v>0</v>
      </c>
      <c r="M69" s="36" t="s">
        <v>0</v>
      </c>
      <c r="N69" s="37" t="s">
        <v>1361</v>
      </c>
      <c r="O69" s="31"/>
    </row>
    <row r="70" spans="1:15" s="17" customFormat="1" ht="21" x14ac:dyDescent="0.25">
      <c r="A70" s="27"/>
      <c r="B70" s="34" t="s">
        <v>393</v>
      </c>
      <c r="C70" s="35" t="s">
        <v>190</v>
      </c>
      <c r="D70" s="36" t="s">
        <v>0</v>
      </c>
      <c r="E70" s="36">
        <v>260</v>
      </c>
      <c r="F70" s="36" t="s">
        <v>0</v>
      </c>
      <c r="G70" s="36" t="s">
        <v>0</v>
      </c>
      <c r="H70" s="36" t="s">
        <v>0</v>
      </c>
      <c r="I70" s="36" t="s">
        <v>0</v>
      </c>
      <c r="J70" s="36" t="s">
        <v>0</v>
      </c>
      <c r="K70" s="36" t="s">
        <v>0</v>
      </c>
      <c r="L70" s="36" t="s">
        <v>0</v>
      </c>
      <c r="M70" s="36" t="s">
        <v>0</v>
      </c>
      <c r="N70" s="37" t="s">
        <v>1361</v>
      </c>
      <c r="O70" s="31"/>
    </row>
    <row r="71" spans="1:15" s="17" customFormat="1" ht="21" x14ac:dyDescent="0.25">
      <c r="A71" s="27"/>
      <c r="B71" s="341" t="s">
        <v>394</v>
      </c>
      <c r="C71" s="35" t="s">
        <v>190</v>
      </c>
      <c r="D71" s="36">
        <v>4698</v>
      </c>
      <c r="E71" s="36">
        <v>4996</v>
      </c>
      <c r="F71" s="36" t="s">
        <v>0</v>
      </c>
      <c r="G71" s="36" t="s">
        <v>0</v>
      </c>
      <c r="H71" s="36" t="s">
        <v>0</v>
      </c>
      <c r="I71" s="36" t="s">
        <v>0</v>
      </c>
      <c r="J71" s="36" t="s">
        <v>0</v>
      </c>
      <c r="K71" s="36" t="s">
        <v>0</v>
      </c>
      <c r="L71" s="36" t="s">
        <v>0</v>
      </c>
      <c r="M71" s="36" t="s">
        <v>0</v>
      </c>
      <c r="N71" s="342" t="s">
        <v>1361</v>
      </c>
      <c r="O71" s="31"/>
    </row>
    <row r="72" spans="1:15" s="17" customFormat="1" ht="21" x14ac:dyDescent="0.25">
      <c r="A72" s="27"/>
      <c r="B72" s="341" t="s">
        <v>395</v>
      </c>
      <c r="C72" s="35" t="s">
        <v>190</v>
      </c>
      <c r="D72" s="36" t="s">
        <v>0</v>
      </c>
      <c r="E72" s="36" t="s">
        <v>0</v>
      </c>
      <c r="F72" s="36">
        <v>13554</v>
      </c>
      <c r="G72" s="36">
        <v>14405</v>
      </c>
      <c r="H72" s="36">
        <v>14408</v>
      </c>
      <c r="I72" s="36">
        <v>15256</v>
      </c>
      <c r="J72" s="36" t="s">
        <v>0</v>
      </c>
      <c r="K72" s="36" t="s">
        <v>0</v>
      </c>
      <c r="L72" s="36" t="s">
        <v>0</v>
      </c>
      <c r="M72" s="36" t="s">
        <v>0</v>
      </c>
      <c r="N72" s="342" t="s">
        <v>1361</v>
      </c>
      <c r="O72" s="31"/>
    </row>
    <row r="73" spans="1:15" s="17" customFormat="1" ht="21" x14ac:dyDescent="0.25">
      <c r="A73" s="27"/>
      <c r="B73" s="343" t="s">
        <v>396</v>
      </c>
      <c r="C73" s="255" t="s">
        <v>190</v>
      </c>
      <c r="D73" s="344" t="s">
        <v>0</v>
      </c>
      <c r="E73" s="344" t="s">
        <v>0</v>
      </c>
      <c r="F73" s="344">
        <v>1421</v>
      </c>
      <c r="G73" s="344">
        <v>2477</v>
      </c>
      <c r="H73" s="344">
        <v>470</v>
      </c>
      <c r="I73" s="344">
        <v>3922</v>
      </c>
      <c r="J73" s="344" t="s">
        <v>0</v>
      </c>
      <c r="K73" s="344" t="s">
        <v>0</v>
      </c>
      <c r="L73" s="344" t="s">
        <v>0</v>
      </c>
      <c r="M73" s="344" t="s">
        <v>0</v>
      </c>
      <c r="N73" s="345" t="s">
        <v>1361</v>
      </c>
      <c r="O73" s="31"/>
    </row>
    <row r="74" spans="1:15" s="17" customFormat="1" ht="21" x14ac:dyDescent="0.25">
      <c r="A74" s="27"/>
      <c r="B74" s="353" t="s">
        <v>404</v>
      </c>
      <c r="C74" s="354"/>
      <c r="D74" s="354"/>
      <c r="E74" s="354"/>
      <c r="F74" s="354"/>
      <c r="G74" s="354"/>
      <c r="H74" s="354"/>
      <c r="I74" s="354"/>
      <c r="J74" s="354"/>
      <c r="K74" s="354"/>
      <c r="L74" s="354"/>
      <c r="M74" s="354"/>
      <c r="N74" s="355"/>
      <c r="O74" s="31"/>
    </row>
    <row r="75" spans="1:15" s="17" customFormat="1" ht="21" x14ac:dyDescent="0.25">
      <c r="A75" s="27"/>
      <c r="B75" s="34" t="s">
        <v>388</v>
      </c>
      <c r="C75" s="35" t="s">
        <v>190</v>
      </c>
      <c r="D75" s="36">
        <v>114418</v>
      </c>
      <c r="E75" s="36">
        <v>88657</v>
      </c>
      <c r="F75" s="36">
        <v>81716</v>
      </c>
      <c r="G75" s="36">
        <v>107259</v>
      </c>
      <c r="H75" s="36">
        <v>131010</v>
      </c>
      <c r="I75" s="36">
        <v>189454</v>
      </c>
      <c r="J75" s="36">
        <v>189317</v>
      </c>
      <c r="K75" s="36">
        <v>195330</v>
      </c>
      <c r="L75" s="36">
        <v>198421</v>
      </c>
      <c r="M75" s="36">
        <v>221735</v>
      </c>
      <c r="N75" s="37">
        <v>255499</v>
      </c>
      <c r="O75" s="31"/>
    </row>
    <row r="76" spans="1:15" s="17" customFormat="1" ht="21" x14ac:dyDescent="0.25">
      <c r="A76" s="27"/>
      <c r="B76" s="34" t="s">
        <v>389</v>
      </c>
      <c r="C76" s="35" t="s">
        <v>190</v>
      </c>
      <c r="D76" s="36" t="s">
        <v>0</v>
      </c>
      <c r="E76" s="36" t="s">
        <v>0</v>
      </c>
      <c r="F76" s="36" t="s">
        <v>0</v>
      </c>
      <c r="G76" s="36" t="s">
        <v>0</v>
      </c>
      <c r="H76" s="36" t="s">
        <v>0</v>
      </c>
      <c r="I76" s="36" t="s">
        <v>0</v>
      </c>
      <c r="J76" s="36">
        <v>114879</v>
      </c>
      <c r="K76" s="36">
        <v>104119</v>
      </c>
      <c r="L76" s="36">
        <v>103659</v>
      </c>
      <c r="M76" s="36">
        <v>103947</v>
      </c>
      <c r="N76" s="37">
        <v>124553</v>
      </c>
      <c r="O76" s="31"/>
    </row>
    <row r="77" spans="1:15" s="17" customFormat="1" ht="21" x14ac:dyDescent="0.25">
      <c r="A77" s="27"/>
      <c r="B77" s="34" t="s">
        <v>390</v>
      </c>
      <c r="C77" s="35" t="s">
        <v>190</v>
      </c>
      <c r="D77" s="36">
        <v>20714</v>
      </c>
      <c r="E77" s="36">
        <v>15167</v>
      </c>
      <c r="F77" s="36">
        <v>6187</v>
      </c>
      <c r="G77" s="36">
        <v>24760</v>
      </c>
      <c r="H77" s="36">
        <v>8914</v>
      </c>
      <c r="I77" s="36">
        <v>29270</v>
      </c>
      <c r="J77" s="36">
        <v>35932</v>
      </c>
      <c r="K77" s="36">
        <v>54220</v>
      </c>
      <c r="L77" s="36">
        <v>53294</v>
      </c>
      <c r="M77" s="36">
        <v>59675</v>
      </c>
      <c r="N77" s="37">
        <v>90731</v>
      </c>
      <c r="O77" s="31"/>
    </row>
    <row r="78" spans="1:15" s="17" customFormat="1" ht="21" x14ac:dyDescent="0.25">
      <c r="A78" s="27"/>
      <c r="B78" s="34" t="s">
        <v>391</v>
      </c>
      <c r="C78" s="35" t="s">
        <v>190</v>
      </c>
      <c r="D78" s="36">
        <v>19934</v>
      </c>
      <c r="E78" s="36">
        <v>17283</v>
      </c>
      <c r="F78" s="36">
        <v>17175</v>
      </c>
      <c r="G78" s="36">
        <v>19888</v>
      </c>
      <c r="H78" s="36">
        <v>32216</v>
      </c>
      <c r="I78" s="36">
        <v>35601</v>
      </c>
      <c r="J78" s="36">
        <v>43094</v>
      </c>
      <c r="K78" s="36">
        <v>39312</v>
      </c>
      <c r="L78" s="36">
        <v>45136</v>
      </c>
      <c r="M78" s="36">
        <v>60809</v>
      </c>
      <c r="N78" s="37">
        <v>41673</v>
      </c>
      <c r="O78" s="31"/>
    </row>
    <row r="79" spans="1:15" s="17" customFormat="1" ht="21" x14ac:dyDescent="0.25">
      <c r="A79" s="27"/>
      <c r="B79" s="34" t="s">
        <v>392</v>
      </c>
      <c r="C79" s="35" t="s">
        <v>190</v>
      </c>
      <c r="D79" s="36">
        <v>-1794</v>
      </c>
      <c r="E79" s="36">
        <v>-2000</v>
      </c>
      <c r="F79" s="36">
        <v>-1551</v>
      </c>
      <c r="G79" s="36">
        <v>-1717</v>
      </c>
      <c r="H79" s="36">
        <v>-2937</v>
      </c>
      <c r="I79" s="36">
        <v>-3185</v>
      </c>
      <c r="J79" s="36">
        <v>-4589</v>
      </c>
      <c r="K79" s="36">
        <v>-2321</v>
      </c>
      <c r="L79" s="36">
        <v>-3667</v>
      </c>
      <c r="M79" s="36">
        <v>-2697</v>
      </c>
      <c r="N79" s="37">
        <v>-1457</v>
      </c>
      <c r="O79" s="31"/>
    </row>
    <row r="80" spans="1:15" s="17" customFormat="1" ht="21" x14ac:dyDescent="0.25">
      <c r="A80" s="27"/>
      <c r="B80" s="34" t="s">
        <v>393</v>
      </c>
      <c r="C80" s="35" t="s">
        <v>190</v>
      </c>
      <c r="D80" s="36">
        <v>60194</v>
      </c>
      <c r="E80" s="36">
        <v>50530</v>
      </c>
      <c r="F80" s="36" t="s">
        <v>0</v>
      </c>
      <c r="G80" s="36" t="s">
        <v>0</v>
      </c>
      <c r="H80" s="36" t="s">
        <v>0</v>
      </c>
      <c r="I80" s="36" t="s">
        <v>0</v>
      </c>
      <c r="J80" s="36" t="s">
        <v>0</v>
      </c>
      <c r="K80" s="36" t="s">
        <v>0</v>
      </c>
      <c r="L80" s="36" t="s">
        <v>0</v>
      </c>
      <c r="M80" s="36" t="s">
        <v>0</v>
      </c>
      <c r="N80" s="37" t="s">
        <v>1361</v>
      </c>
      <c r="O80" s="31"/>
    </row>
    <row r="81" spans="1:15" s="17" customFormat="1" ht="21" x14ac:dyDescent="0.25">
      <c r="A81" s="27"/>
      <c r="B81" s="34" t="s">
        <v>394</v>
      </c>
      <c r="C81" s="35" t="s">
        <v>190</v>
      </c>
      <c r="D81" s="36">
        <v>15369</v>
      </c>
      <c r="E81" s="36">
        <v>7676</v>
      </c>
      <c r="F81" s="36" t="s">
        <v>0</v>
      </c>
      <c r="G81" s="36" t="s">
        <v>0</v>
      </c>
      <c r="H81" s="36" t="s">
        <v>0</v>
      </c>
      <c r="I81" s="36" t="s">
        <v>0</v>
      </c>
      <c r="J81" s="36" t="s">
        <v>0</v>
      </c>
      <c r="K81" s="36" t="s">
        <v>0</v>
      </c>
      <c r="L81" s="36" t="s">
        <v>0</v>
      </c>
      <c r="M81" s="36" t="s">
        <v>0</v>
      </c>
      <c r="N81" s="37" t="s">
        <v>1361</v>
      </c>
      <c r="O81" s="31"/>
    </row>
    <row r="82" spans="1:15" s="17" customFormat="1" ht="21" x14ac:dyDescent="0.25">
      <c r="A82" s="27"/>
      <c r="B82" s="34" t="s">
        <v>395</v>
      </c>
      <c r="C82" s="35" t="s">
        <v>190</v>
      </c>
      <c r="D82" s="36" t="s">
        <v>0</v>
      </c>
      <c r="E82" s="36" t="s">
        <v>0</v>
      </c>
      <c r="F82" s="36">
        <v>46426</v>
      </c>
      <c r="G82" s="36">
        <v>48139</v>
      </c>
      <c r="H82" s="36">
        <v>66007</v>
      </c>
      <c r="I82" s="36">
        <v>80174</v>
      </c>
      <c r="J82" s="36" t="s">
        <v>0</v>
      </c>
      <c r="K82" s="36" t="s">
        <v>0</v>
      </c>
      <c r="L82" s="36" t="s">
        <v>0</v>
      </c>
      <c r="M82" s="36" t="s">
        <v>0</v>
      </c>
      <c r="N82" s="37" t="s">
        <v>1361</v>
      </c>
      <c r="O82" s="31"/>
    </row>
    <row r="83" spans="1:15" s="17" customFormat="1" ht="21" x14ac:dyDescent="0.25">
      <c r="A83" s="27"/>
      <c r="B83" s="34" t="s">
        <v>396</v>
      </c>
      <c r="C83" s="35" t="s">
        <v>190</v>
      </c>
      <c r="D83" s="36" t="s">
        <v>0</v>
      </c>
      <c r="E83" s="36" t="s">
        <v>0</v>
      </c>
      <c r="F83" s="36">
        <v>13477</v>
      </c>
      <c r="G83" s="36">
        <v>16188</v>
      </c>
      <c r="H83" s="36">
        <v>26809</v>
      </c>
      <c r="I83" s="36">
        <v>47592</v>
      </c>
      <c r="J83" s="36" t="s">
        <v>0</v>
      </c>
      <c r="K83" s="36" t="s">
        <v>0</v>
      </c>
      <c r="L83" s="36" t="s">
        <v>0</v>
      </c>
      <c r="M83" s="36" t="s">
        <v>0</v>
      </c>
      <c r="N83" s="37" t="s">
        <v>1361</v>
      </c>
      <c r="O83" s="31"/>
    </row>
    <row r="84" spans="1:15" s="17" customFormat="1" ht="21" x14ac:dyDescent="0.25">
      <c r="A84" s="27"/>
      <c r="B84" s="256" t="s">
        <v>405</v>
      </c>
      <c r="C84" s="257"/>
      <c r="D84" s="257"/>
      <c r="E84" s="257"/>
      <c r="F84" s="257"/>
      <c r="G84" s="257"/>
      <c r="H84" s="257"/>
      <c r="I84" s="257"/>
      <c r="J84" s="257"/>
      <c r="K84" s="257"/>
      <c r="L84" s="257"/>
      <c r="M84" s="257"/>
      <c r="N84" s="258"/>
      <c r="O84" s="31"/>
    </row>
    <row r="85" spans="1:15" s="17" customFormat="1" ht="21" x14ac:dyDescent="0.25">
      <c r="A85" s="27"/>
      <c r="B85" s="34" t="s">
        <v>388</v>
      </c>
      <c r="C85" s="35" t="s">
        <v>190</v>
      </c>
      <c r="D85" s="36">
        <v>11340</v>
      </c>
      <c r="E85" s="36">
        <v>10374</v>
      </c>
      <c r="F85" s="36">
        <v>9708</v>
      </c>
      <c r="G85" s="36">
        <v>10961</v>
      </c>
      <c r="H85" s="36">
        <v>10174</v>
      </c>
      <c r="I85" s="36">
        <v>9440</v>
      </c>
      <c r="J85" s="36">
        <v>9500</v>
      </c>
      <c r="K85" s="36">
        <v>9627</v>
      </c>
      <c r="L85" s="36">
        <v>9886</v>
      </c>
      <c r="M85" s="36">
        <v>12690</v>
      </c>
      <c r="N85" s="37">
        <v>14390</v>
      </c>
      <c r="O85" s="31"/>
    </row>
    <row r="86" spans="1:15" s="17" customFormat="1" ht="21" x14ac:dyDescent="0.25">
      <c r="A86" s="27"/>
      <c r="B86" s="34" t="s">
        <v>389</v>
      </c>
      <c r="C86" s="35" t="s">
        <v>190</v>
      </c>
      <c r="D86" s="36" t="s">
        <v>0</v>
      </c>
      <c r="E86" s="36" t="s">
        <v>0</v>
      </c>
      <c r="F86" s="36" t="s">
        <v>0</v>
      </c>
      <c r="G86" s="36" t="s">
        <v>0</v>
      </c>
      <c r="H86" s="36" t="s">
        <v>0</v>
      </c>
      <c r="I86" s="36" t="s">
        <v>0</v>
      </c>
      <c r="J86" s="36">
        <v>6741</v>
      </c>
      <c r="K86" s="36">
        <v>6682</v>
      </c>
      <c r="L86" s="36">
        <v>6668</v>
      </c>
      <c r="M86" s="36">
        <v>9373</v>
      </c>
      <c r="N86" s="37">
        <v>10881</v>
      </c>
      <c r="O86" s="31"/>
    </row>
    <row r="87" spans="1:15" s="17" customFormat="1" ht="21" x14ac:dyDescent="0.25">
      <c r="A87" s="27"/>
      <c r="B87" s="34" t="s">
        <v>391</v>
      </c>
      <c r="C87" s="35" t="s">
        <v>190</v>
      </c>
      <c r="D87" s="36">
        <v>2703</v>
      </c>
      <c r="E87" s="36">
        <v>2544</v>
      </c>
      <c r="F87" s="36">
        <v>2206</v>
      </c>
      <c r="G87" s="36">
        <v>3854</v>
      </c>
      <c r="H87" s="36">
        <v>2902</v>
      </c>
      <c r="I87" s="36">
        <v>2795</v>
      </c>
      <c r="J87" s="36">
        <v>2759</v>
      </c>
      <c r="K87" s="36">
        <v>2944</v>
      </c>
      <c r="L87" s="36">
        <v>3218</v>
      </c>
      <c r="M87" s="36">
        <v>3316</v>
      </c>
      <c r="N87" s="37">
        <v>3508</v>
      </c>
      <c r="O87" s="31"/>
    </row>
    <row r="88" spans="1:15" s="17" customFormat="1" ht="21" x14ac:dyDescent="0.25">
      <c r="A88" s="27"/>
      <c r="B88" s="34" t="s">
        <v>393</v>
      </c>
      <c r="C88" s="35" t="s">
        <v>190</v>
      </c>
      <c r="D88" s="36">
        <v>8553</v>
      </c>
      <c r="E88" s="36">
        <v>7728</v>
      </c>
      <c r="F88" s="36" t="s">
        <v>0</v>
      </c>
      <c r="G88" s="36" t="s">
        <v>0</v>
      </c>
      <c r="H88" s="36" t="s">
        <v>0</v>
      </c>
      <c r="I88" s="36" t="s">
        <v>0</v>
      </c>
      <c r="J88" s="36" t="s">
        <v>0</v>
      </c>
      <c r="K88" s="36" t="s">
        <v>0</v>
      </c>
      <c r="L88" s="36" t="s">
        <v>0</v>
      </c>
      <c r="M88" s="36" t="s">
        <v>0</v>
      </c>
      <c r="N88" s="37" t="s">
        <v>1361</v>
      </c>
      <c r="O88" s="31"/>
    </row>
    <row r="89" spans="1:15" s="17" customFormat="1" ht="21" x14ac:dyDescent="0.25">
      <c r="A89" s="27"/>
      <c r="B89" s="34" t="s">
        <v>394</v>
      </c>
      <c r="C89" s="35" t="s">
        <v>190</v>
      </c>
      <c r="D89" s="36">
        <v>83</v>
      </c>
      <c r="E89" s="36">
        <v>101</v>
      </c>
      <c r="F89" s="36" t="s">
        <v>0</v>
      </c>
      <c r="G89" s="36" t="s">
        <v>0</v>
      </c>
      <c r="H89" s="36" t="s">
        <v>0</v>
      </c>
      <c r="I89" s="36" t="s">
        <v>0</v>
      </c>
      <c r="J89" s="36" t="s">
        <v>0</v>
      </c>
      <c r="K89" s="36" t="s">
        <v>0</v>
      </c>
      <c r="L89" s="36" t="s">
        <v>0</v>
      </c>
      <c r="M89" s="36" t="s">
        <v>0</v>
      </c>
      <c r="N89" s="37" t="s">
        <v>1361</v>
      </c>
      <c r="O89" s="31"/>
    </row>
    <row r="90" spans="1:15" s="17" customFormat="1" ht="21" x14ac:dyDescent="0.25">
      <c r="A90" s="27"/>
      <c r="B90" s="34" t="s">
        <v>395</v>
      </c>
      <c r="C90" s="35" t="s">
        <v>190</v>
      </c>
      <c r="D90" s="36" t="s">
        <v>0</v>
      </c>
      <c r="E90" s="36" t="s">
        <v>0</v>
      </c>
      <c r="F90" s="36">
        <v>7501</v>
      </c>
      <c r="G90" s="36">
        <v>7107</v>
      </c>
      <c r="H90" s="36">
        <v>7271</v>
      </c>
      <c r="I90" s="36">
        <v>6645</v>
      </c>
      <c r="J90" s="36" t="s">
        <v>0</v>
      </c>
      <c r="K90" s="36" t="s">
        <v>0</v>
      </c>
      <c r="L90" s="36" t="s">
        <v>0</v>
      </c>
      <c r="M90" s="36" t="s">
        <v>0</v>
      </c>
      <c r="N90" s="37" t="s">
        <v>1361</v>
      </c>
      <c r="O90" s="31"/>
    </row>
    <row r="91" spans="1:15" s="17" customFormat="1" ht="21" x14ac:dyDescent="0.25">
      <c r="A91" s="27"/>
      <c r="B91" s="256" t="s">
        <v>406</v>
      </c>
      <c r="C91" s="257"/>
      <c r="D91" s="257"/>
      <c r="E91" s="257"/>
      <c r="F91" s="257"/>
      <c r="G91" s="257"/>
      <c r="H91" s="257"/>
      <c r="I91" s="257"/>
      <c r="J91" s="257"/>
      <c r="K91" s="257"/>
      <c r="L91" s="257"/>
      <c r="M91" s="257"/>
      <c r="N91" s="258"/>
      <c r="O91" s="31"/>
    </row>
    <row r="92" spans="1:15" s="17" customFormat="1" ht="21" x14ac:dyDescent="0.25">
      <c r="A92" s="27"/>
      <c r="B92" s="34" t="s">
        <v>388</v>
      </c>
      <c r="C92" s="35" t="s">
        <v>407</v>
      </c>
      <c r="D92" s="36">
        <v>20844</v>
      </c>
      <c r="E92" s="36">
        <v>20762</v>
      </c>
      <c r="F92" s="36">
        <v>19997</v>
      </c>
      <c r="G92" s="36">
        <v>20224</v>
      </c>
      <c r="H92" s="36">
        <v>20543</v>
      </c>
      <c r="I92" s="36">
        <v>20941</v>
      </c>
      <c r="J92" s="36">
        <v>20961</v>
      </c>
      <c r="K92" s="36">
        <v>21017</v>
      </c>
      <c r="L92" s="36">
        <v>21159</v>
      </c>
      <c r="M92" s="36">
        <v>21404</v>
      </c>
      <c r="N92" s="37">
        <v>21835</v>
      </c>
      <c r="O92" s="31"/>
    </row>
    <row r="93" spans="1:15" s="17" customFormat="1" ht="21" x14ac:dyDescent="0.25">
      <c r="A93" s="27"/>
      <c r="B93" s="34" t="s">
        <v>396</v>
      </c>
      <c r="C93" s="35" t="s">
        <v>407</v>
      </c>
      <c r="D93" s="36" t="s">
        <v>0</v>
      </c>
      <c r="E93" s="36" t="s">
        <v>0</v>
      </c>
      <c r="F93" s="36">
        <v>387</v>
      </c>
      <c r="G93" s="36">
        <v>395</v>
      </c>
      <c r="H93" s="36">
        <v>415</v>
      </c>
      <c r="I93" s="36">
        <v>268</v>
      </c>
      <c r="J93" s="36" t="s">
        <v>0</v>
      </c>
      <c r="K93" s="36" t="s">
        <v>0</v>
      </c>
      <c r="L93" s="36" t="s">
        <v>0</v>
      </c>
      <c r="M93" s="36" t="s">
        <v>0</v>
      </c>
      <c r="N93" s="37" t="s">
        <v>1361</v>
      </c>
      <c r="O93" s="31"/>
    </row>
    <row r="94" spans="1:15" s="17" customFormat="1" ht="21" x14ac:dyDescent="0.25">
      <c r="A94" s="27"/>
      <c r="B94" s="34" t="s">
        <v>389</v>
      </c>
      <c r="C94" s="35" t="s">
        <v>407</v>
      </c>
      <c r="D94" s="36" t="s">
        <v>0</v>
      </c>
      <c r="E94" s="36" t="s">
        <v>0</v>
      </c>
      <c r="F94" s="36" t="s">
        <v>0</v>
      </c>
      <c r="G94" s="36" t="s">
        <v>0</v>
      </c>
      <c r="H94" s="36" t="s">
        <v>0</v>
      </c>
      <c r="I94" s="36" t="s">
        <v>0</v>
      </c>
      <c r="J94" s="36">
        <v>11382</v>
      </c>
      <c r="K94" s="36">
        <v>11311</v>
      </c>
      <c r="L94" s="36">
        <v>11279</v>
      </c>
      <c r="M94" s="36">
        <v>10934</v>
      </c>
      <c r="N94" s="37">
        <v>11039</v>
      </c>
      <c r="O94" s="31"/>
    </row>
    <row r="95" spans="1:15" s="17" customFormat="1" ht="21" x14ac:dyDescent="0.25">
      <c r="A95" s="27"/>
      <c r="B95" s="34" t="s">
        <v>390</v>
      </c>
      <c r="C95" s="35" t="s">
        <v>407</v>
      </c>
      <c r="D95" s="36">
        <v>147</v>
      </c>
      <c r="E95" s="36">
        <v>157</v>
      </c>
      <c r="F95" s="36">
        <v>191</v>
      </c>
      <c r="G95" s="36">
        <v>194</v>
      </c>
      <c r="H95" s="36">
        <v>287</v>
      </c>
      <c r="I95" s="36">
        <v>292</v>
      </c>
      <c r="J95" s="36">
        <v>239</v>
      </c>
      <c r="K95" s="36">
        <v>338</v>
      </c>
      <c r="L95" s="36">
        <v>361</v>
      </c>
      <c r="M95" s="36">
        <v>358</v>
      </c>
      <c r="N95" s="37">
        <v>333</v>
      </c>
      <c r="O95" s="31"/>
    </row>
    <row r="96" spans="1:15" s="17" customFormat="1" ht="21" x14ac:dyDescent="0.25">
      <c r="A96" s="27"/>
      <c r="B96" s="34" t="s">
        <v>391</v>
      </c>
      <c r="C96" s="35" t="s">
        <v>407</v>
      </c>
      <c r="D96" s="36">
        <v>8462</v>
      </c>
      <c r="E96" s="36">
        <v>8537</v>
      </c>
      <c r="F96" s="36">
        <v>8610</v>
      </c>
      <c r="G96" s="36">
        <v>8662</v>
      </c>
      <c r="H96" s="36">
        <v>8908</v>
      </c>
      <c r="I96" s="36">
        <v>9235</v>
      </c>
      <c r="J96" s="36">
        <v>9340</v>
      </c>
      <c r="K96" s="36">
        <v>9348</v>
      </c>
      <c r="L96" s="36">
        <v>9519</v>
      </c>
      <c r="M96" s="36">
        <v>10112</v>
      </c>
      <c r="N96" s="37">
        <v>10463</v>
      </c>
      <c r="O96" s="31"/>
    </row>
    <row r="97" spans="1:15" s="17" customFormat="1" ht="21" x14ac:dyDescent="0.25">
      <c r="A97" s="27"/>
      <c r="B97" s="34" t="s">
        <v>393</v>
      </c>
      <c r="C97" s="35" t="s">
        <v>407</v>
      </c>
      <c r="D97" s="36">
        <v>10817</v>
      </c>
      <c r="E97" s="36">
        <v>10630</v>
      </c>
      <c r="F97" s="36" t="s">
        <v>0</v>
      </c>
      <c r="G97" s="36" t="s">
        <v>0</v>
      </c>
      <c r="H97" s="36" t="s">
        <v>0</v>
      </c>
      <c r="I97" s="36" t="s">
        <v>0</v>
      </c>
      <c r="J97" s="36" t="s">
        <v>0</v>
      </c>
      <c r="K97" s="36" t="s">
        <v>0</v>
      </c>
      <c r="L97" s="36" t="s">
        <v>0</v>
      </c>
      <c r="M97" s="36" t="s">
        <v>0</v>
      </c>
      <c r="N97" s="37" t="s">
        <v>1361</v>
      </c>
      <c r="O97" s="31"/>
    </row>
    <row r="98" spans="1:15" s="17" customFormat="1" ht="21" x14ac:dyDescent="0.25">
      <c r="A98" s="27"/>
      <c r="B98" s="34" t="s">
        <v>394</v>
      </c>
      <c r="C98" s="35" t="s">
        <v>407</v>
      </c>
      <c r="D98" s="36">
        <v>1418</v>
      </c>
      <c r="E98" s="36">
        <v>1438</v>
      </c>
      <c r="F98" s="36" t="s">
        <v>0</v>
      </c>
      <c r="G98" s="36" t="s">
        <v>0</v>
      </c>
      <c r="H98" s="36" t="s">
        <v>0</v>
      </c>
      <c r="I98" s="36" t="s">
        <v>0</v>
      </c>
      <c r="J98" s="36" t="s">
        <v>0</v>
      </c>
      <c r="K98" s="36" t="s">
        <v>0</v>
      </c>
      <c r="L98" s="36" t="s">
        <v>0</v>
      </c>
      <c r="M98" s="36" t="s">
        <v>0</v>
      </c>
      <c r="N98" s="37" t="s">
        <v>1361</v>
      </c>
      <c r="O98" s="31"/>
    </row>
    <row r="99" spans="1:15" s="17" customFormat="1" ht="21" x14ac:dyDescent="0.25">
      <c r="A99" s="27"/>
      <c r="B99" s="34" t="s">
        <v>395</v>
      </c>
      <c r="C99" s="35" t="s">
        <v>407</v>
      </c>
      <c r="D99" s="36" t="s">
        <v>0</v>
      </c>
      <c r="E99" s="36" t="s">
        <v>0</v>
      </c>
      <c r="F99" s="36">
        <v>10809</v>
      </c>
      <c r="G99" s="36">
        <v>10973</v>
      </c>
      <c r="H99" s="36">
        <v>10933</v>
      </c>
      <c r="I99" s="36">
        <v>11146</v>
      </c>
      <c r="J99" s="36" t="s">
        <v>0</v>
      </c>
      <c r="K99" s="36" t="s">
        <v>0</v>
      </c>
      <c r="L99" s="36" t="s">
        <v>0</v>
      </c>
      <c r="M99" s="36" t="s">
        <v>0</v>
      </c>
      <c r="N99" s="37" t="s">
        <v>1361</v>
      </c>
      <c r="O99" s="31"/>
    </row>
    <row r="100" spans="1:15" s="17" customFormat="1" x14ac:dyDescent="0.25">
      <c r="A100" s="32"/>
      <c r="B100" s="250" t="s">
        <v>408</v>
      </c>
      <c r="C100" s="250"/>
      <c r="D100" s="250"/>
      <c r="E100" s="250"/>
      <c r="F100" s="250"/>
      <c r="G100" s="250"/>
      <c r="H100" s="250"/>
      <c r="I100" s="250"/>
      <c r="J100" s="250"/>
      <c r="K100" s="250"/>
      <c r="L100" s="250"/>
      <c r="M100" s="250"/>
      <c r="N100" s="42"/>
      <c r="O100" s="32"/>
    </row>
    <row r="101" spans="1:15" s="17" customFormat="1" x14ac:dyDescent="0.25">
      <c r="A101" s="32"/>
      <c r="B101" s="251" t="s">
        <v>1374</v>
      </c>
      <c r="C101" s="252"/>
      <c r="D101" s="252"/>
      <c r="E101" s="252"/>
      <c r="F101" s="252"/>
      <c r="G101" s="252"/>
      <c r="H101" s="252"/>
      <c r="I101" s="252"/>
      <c r="J101" s="252"/>
      <c r="K101" s="252"/>
      <c r="L101" s="252"/>
      <c r="M101" s="252"/>
      <c r="N101" s="33"/>
      <c r="O101" s="32"/>
    </row>
    <row r="102" spans="1:15" s="17" customFormat="1" x14ac:dyDescent="0.25">
      <c r="A102" s="32"/>
      <c r="B102" s="251" t="s">
        <v>1375</v>
      </c>
      <c r="C102" s="252"/>
      <c r="D102" s="252"/>
      <c r="E102" s="252"/>
      <c r="F102" s="252"/>
      <c r="G102" s="252"/>
      <c r="H102" s="252"/>
      <c r="I102" s="252"/>
      <c r="J102" s="252"/>
      <c r="K102" s="252"/>
      <c r="L102" s="252"/>
      <c r="M102" s="252"/>
      <c r="N102" s="33"/>
      <c r="O102" s="32"/>
    </row>
    <row r="103" spans="1:15" s="17" customFormat="1" x14ac:dyDescent="0.25">
      <c r="A103" s="32"/>
      <c r="B103" s="251" t="s">
        <v>1376</v>
      </c>
      <c r="C103" s="252"/>
      <c r="D103" s="252"/>
      <c r="E103" s="252"/>
      <c r="F103" s="252"/>
      <c r="G103" s="252"/>
      <c r="H103" s="252"/>
      <c r="I103" s="252"/>
      <c r="J103" s="252"/>
      <c r="K103" s="252"/>
      <c r="L103" s="252"/>
      <c r="M103" s="252"/>
      <c r="N103" s="33"/>
      <c r="O103" s="32"/>
    </row>
    <row r="104" spans="1:15" s="17" customFormat="1" x14ac:dyDescent="0.25">
      <c r="A104" s="32"/>
      <c r="B104" s="251" t="s">
        <v>1471</v>
      </c>
      <c r="C104" s="252"/>
      <c r="D104" s="252"/>
      <c r="E104" s="252"/>
      <c r="F104" s="252"/>
      <c r="G104" s="252"/>
      <c r="H104" s="252"/>
      <c r="I104" s="252"/>
      <c r="J104" s="252"/>
      <c r="K104" s="252"/>
      <c r="L104" s="252"/>
      <c r="M104" s="252"/>
      <c r="N104" s="33"/>
      <c r="O104" s="32"/>
    </row>
    <row r="105" spans="1:15" s="17" customFormat="1" x14ac:dyDescent="0.25">
      <c r="A105" s="32"/>
      <c r="B105" s="251" t="s">
        <v>1377</v>
      </c>
      <c r="C105" s="252"/>
      <c r="D105" s="252"/>
      <c r="E105" s="252"/>
      <c r="F105" s="252"/>
      <c r="G105" s="252"/>
      <c r="H105" s="252"/>
      <c r="I105" s="252"/>
      <c r="J105" s="252"/>
      <c r="K105" s="252"/>
      <c r="L105" s="252"/>
      <c r="M105" s="252"/>
      <c r="N105" s="33"/>
      <c r="O105" s="32"/>
    </row>
    <row r="106" spans="1:15" s="17" customFormat="1" x14ac:dyDescent="0.25">
      <c r="A106" s="32"/>
      <c r="B106" s="251" t="s">
        <v>1378</v>
      </c>
      <c r="C106" s="252"/>
      <c r="D106" s="252"/>
      <c r="E106" s="252"/>
      <c r="F106" s="252"/>
      <c r="G106" s="252"/>
      <c r="H106" s="252"/>
      <c r="I106" s="252"/>
      <c r="J106" s="252"/>
      <c r="K106" s="252"/>
      <c r="L106" s="252"/>
      <c r="M106" s="252"/>
      <c r="N106" s="33"/>
      <c r="O106" s="32"/>
    </row>
    <row r="107" spans="1:15" s="17" customFormat="1" x14ac:dyDescent="0.25">
      <c r="A107" s="32"/>
      <c r="B107" s="251" t="s">
        <v>409</v>
      </c>
      <c r="C107" s="252"/>
      <c r="D107" s="252"/>
      <c r="E107" s="252"/>
      <c r="F107" s="252"/>
      <c r="G107" s="252"/>
      <c r="H107" s="252"/>
      <c r="I107" s="252"/>
      <c r="J107" s="252"/>
      <c r="K107" s="252"/>
      <c r="L107" s="252"/>
      <c r="M107" s="252"/>
      <c r="N107" s="33"/>
      <c r="O107" s="32"/>
    </row>
    <row r="108" spans="1:15" s="17" customFormat="1" x14ac:dyDescent="0.25">
      <c r="A108" s="32"/>
      <c r="B108" s="602" t="s">
        <v>410</v>
      </c>
      <c r="C108" s="602"/>
      <c r="D108" s="602"/>
      <c r="E108" s="602"/>
      <c r="F108" s="602"/>
      <c r="G108" s="602"/>
      <c r="H108" s="602"/>
      <c r="I108" s="602"/>
      <c r="J108" s="602"/>
      <c r="K108" s="602"/>
      <c r="L108" s="602"/>
      <c r="M108" s="602"/>
      <c r="N108" s="43"/>
      <c r="O108" s="32"/>
    </row>
    <row r="109" spans="1:15" s="17" customFormat="1" x14ac:dyDescent="0.25">
      <c r="A109" s="32"/>
      <c r="B109" s="602" t="s">
        <v>411</v>
      </c>
      <c r="C109" s="602"/>
      <c r="D109" s="602"/>
      <c r="E109" s="602"/>
      <c r="F109" s="602"/>
      <c r="G109" s="602"/>
      <c r="H109" s="602"/>
      <c r="I109" s="602"/>
      <c r="J109" s="602"/>
      <c r="K109" s="602"/>
      <c r="L109" s="602"/>
      <c r="M109" s="602"/>
      <c r="N109" s="43"/>
      <c r="O109" s="32"/>
    </row>
    <row r="110" spans="1:15" s="17" customFormat="1" x14ac:dyDescent="0.25">
      <c r="A110" s="32"/>
      <c r="B110" s="251" t="s">
        <v>412</v>
      </c>
      <c r="C110" s="252"/>
      <c r="D110" s="252"/>
      <c r="E110" s="252"/>
      <c r="F110" s="252"/>
      <c r="G110" s="252"/>
      <c r="H110" s="252"/>
      <c r="I110" s="252"/>
      <c r="J110" s="252"/>
      <c r="K110" s="252"/>
      <c r="L110" s="252"/>
      <c r="M110" s="252"/>
      <c r="N110" s="33"/>
      <c r="O110" s="32"/>
    </row>
    <row r="111" spans="1:15" s="17" customFormat="1" x14ac:dyDescent="0.25">
      <c r="A111" s="32"/>
      <c r="B111" s="251" t="s">
        <v>1379</v>
      </c>
      <c r="C111" s="252"/>
      <c r="D111" s="252"/>
      <c r="E111" s="252"/>
      <c r="F111" s="252"/>
      <c r="G111" s="252"/>
      <c r="H111" s="252"/>
      <c r="I111" s="252"/>
      <c r="J111" s="252"/>
      <c r="K111" s="252"/>
      <c r="L111" s="252"/>
      <c r="M111" s="252"/>
      <c r="N111" s="33"/>
      <c r="O111" s="32"/>
    </row>
    <row r="112" spans="1:15" s="17" customFormat="1" x14ac:dyDescent="0.25">
      <c r="A112" s="32"/>
      <c r="B112" s="251" t="s">
        <v>1380</v>
      </c>
      <c r="C112" s="252"/>
      <c r="D112" s="252"/>
      <c r="E112" s="252"/>
      <c r="F112" s="252"/>
      <c r="G112" s="252"/>
      <c r="H112" s="252"/>
      <c r="I112" s="252"/>
      <c r="J112" s="252"/>
      <c r="K112" s="252"/>
      <c r="L112" s="252"/>
      <c r="M112" s="252"/>
      <c r="N112" s="33"/>
      <c r="O112" s="32"/>
    </row>
    <row r="113" spans="1:15" s="17" customFormat="1" x14ac:dyDescent="0.25">
      <c r="A113" s="32"/>
      <c r="B113" s="251" t="s">
        <v>1381</v>
      </c>
      <c r="C113" s="252"/>
      <c r="D113" s="252"/>
      <c r="E113" s="252"/>
      <c r="F113" s="252"/>
      <c r="G113" s="252"/>
      <c r="H113" s="252"/>
      <c r="I113" s="252"/>
      <c r="J113" s="252"/>
      <c r="K113" s="252"/>
      <c r="L113" s="252"/>
      <c r="M113" s="252"/>
      <c r="N113" s="33"/>
      <c r="O113" s="32"/>
    </row>
    <row r="114" spans="1:15" s="17" customFormat="1" x14ac:dyDescent="0.25">
      <c r="A114" s="32"/>
      <c r="B114" s="251" t="s">
        <v>1382</v>
      </c>
      <c r="C114" s="252"/>
      <c r="D114" s="252"/>
      <c r="E114" s="252"/>
      <c r="F114" s="252"/>
      <c r="G114" s="252"/>
      <c r="H114" s="252"/>
      <c r="I114" s="252"/>
      <c r="J114" s="252"/>
      <c r="K114" s="252"/>
      <c r="L114" s="252"/>
      <c r="M114" s="252"/>
      <c r="N114" s="33"/>
      <c r="O114" s="32"/>
    </row>
    <row r="115" spans="1:15" s="17" customFormat="1" x14ac:dyDescent="0.25">
      <c r="A115" s="32"/>
      <c r="B115" s="602" t="s">
        <v>413</v>
      </c>
      <c r="C115" s="602"/>
      <c r="D115" s="602"/>
      <c r="E115" s="602"/>
      <c r="F115" s="602"/>
      <c r="G115" s="602"/>
      <c r="H115" s="602"/>
      <c r="I115" s="602"/>
      <c r="J115" s="602"/>
      <c r="K115" s="602"/>
      <c r="L115" s="602"/>
      <c r="M115" s="602"/>
      <c r="N115" s="43"/>
      <c r="O115" s="32"/>
    </row>
    <row r="116" spans="1:15" s="17" customFormat="1" x14ac:dyDescent="0.25">
      <c r="A116" s="32"/>
      <c r="B116" s="32"/>
      <c r="C116" s="32"/>
      <c r="D116" s="32"/>
      <c r="E116" s="32"/>
      <c r="F116" s="32"/>
      <c r="G116" s="32"/>
      <c r="H116" s="32"/>
      <c r="I116" s="32"/>
      <c r="J116" s="32"/>
      <c r="K116" s="32"/>
      <c r="L116" s="32"/>
      <c r="M116" s="32"/>
      <c r="N116" s="33"/>
      <c r="O116" s="32"/>
    </row>
    <row r="117" spans="1:15" s="17" customFormat="1" ht="21" x14ac:dyDescent="0.25">
      <c r="A117" s="27"/>
      <c r="B117" s="28" t="s">
        <v>414</v>
      </c>
      <c r="C117" s="28"/>
      <c r="D117" s="29" t="s">
        <v>38</v>
      </c>
      <c r="E117" s="29" t="s">
        <v>39</v>
      </c>
      <c r="F117" s="29" t="s">
        <v>40</v>
      </c>
      <c r="G117" s="29" t="s">
        <v>41</v>
      </c>
      <c r="H117" s="29" t="s">
        <v>42</v>
      </c>
      <c r="I117" s="29" t="s">
        <v>43</v>
      </c>
      <c r="J117" s="29" t="s">
        <v>44</v>
      </c>
      <c r="K117" s="29" t="s">
        <v>45</v>
      </c>
      <c r="L117" s="29" t="s">
        <v>129</v>
      </c>
      <c r="M117" s="29" t="s">
        <v>160</v>
      </c>
      <c r="N117" s="30" t="s">
        <v>1360</v>
      </c>
      <c r="O117" s="31"/>
    </row>
    <row r="118" spans="1:15" s="17" customFormat="1" ht="21" x14ac:dyDescent="0.25">
      <c r="A118" s="27"/>
      <c r="B118" s="256" t="s">
        <v>387</v>
      </c>
      <c r="C118" s="257"/>
      <c r="D118" s="257"/>
      <c r="E118" s="257"/>
      <c r="F118" s="257"/>
      <c r="G118" s="257"/>
      <c r="H118" s="257"/>
      <c r="I118" s="257"/>
      <c r="J118" s="257"/>
      <c r="K118" s="257"/>
      <c r="L118" s="257"/>
      <c r="M118" s="257"/>
      <c r="N118" s="258"/>
      <c r="O118" s="31"/>
    </row>
    <row r="119" spans="1:15" s="17" customFormat="1" ht="21" x14ac:dyDescent="0.25">
      <c r="A119" s="27"/>
      <c r="B119" s="34" t="s">
        <v>389</v>
      </c>
      <c r="C119" s="35" t="s">
        <v>190</v>
      </c>
      <c r="D119" s="36" t="s">
        <v>0</v>
      </c>
      <c r="E119" s="36" t="s">
        <v>0</v>
      </c>
      <c r="F119" s="36" t="s">
        <v>0</v>
      </c>
      <c r="G119" s="36" t="s">
        <v>0</v>
      </c>
      <c r="H119" s="36" t="s">
        <v>0</v>
      </c>
      <c r="I119" s="36" t="s">
        <v>0</v>
      </c>
      <c r="J119" s="36">
        <v>1340784.0001340799</v>
      </c>
      <c r="K119" s="36">
        <v>1971694</v>
      </c>
      <c r="L119" s="36">
        <v>1770666</v>
      </c>
      <c r="M119" s="36">
        <v>1737905</v>
      </c>
      <c r="N119" s="37">
        <v>1643406</v>
      </c>
      <c r="O119" s="31"/>
    </row>
    <row r="120" spans="1:15" s="17" customFormat="1" ht="21" x14ac:dyDescent="0.25">
      <c r="A120" s="27"/>
      <c r="B120" s="34" t="s">
        <v>415</v>
      </c>
      <c r="C120" s="35" t="s">
        <v>190</v>
      </c>
      <c r="D120" s="36">
        <v>1039733</v>
      </c>
      <c r="E120" s="36">
        <v>906854</v>
      </c>
      <c r="F120" s="36">
        <v>1039629</v>
      </c>
      <c r="G120" s="36">
        <v>1104537</v>
      </c>
      <c r="H120" s="36">
        <v>1084389</v>
      </c>
      <c r="I120" s="36">
        <v>1053584</v>
      </c>
      <c r="J120" s="36">
        <v>1207683.00012077</v>
      </c>
      <c r="K120" s="36">
        <v>1716757</v>
      </c>
      <c r="L120" s="36">
        <v>1565354</v>
      </c>
      <c r="M120" s="36">
        <v>1514799</v>
      </c>
      <c r="N120" s="37">
        <v>1409438</v>
      </c>
      <c r="O120" s="31"/>
    </row>
    <row r="121" spans="1:15" s="17" customFormat="1" ht="21" x14ac:dyDescent="0.25">
      <c r="A121" s="27"/>
      <c r="B121" s="34" t="s">
        <v>416</v>
      </c>
      <c r="C121" s="35" t="s">
        <v>190</v>
      </c>
      <c r="D121" s="36" t="s">
        <v>0</v>
      </c>
      <c r="E121" s="36" t="s">
        <v>0</v>
      </c>
      <c r="F121" s="36" t="s">
        <v>0</v>
      </c>
      <c r="G121" s="36" t="s">
        <v>0</v>
      </c>
      <c r="H121" s="36" t="s">
        <v>0</v>
      </c>
      <c r="I121" s="36" t="s">
        <v>0</v>
      </c>
      <c r="J121" s="36" t="s">
        <v>0</v>
      </c>
      <c r="K121" s="36">
        <v>216279</v>
      </c>
      <c r="L121" s="36">
        <v>212621</v>
      </c>
      <c r="M121" s="36">
        <v>213420</v>
      </c>
      <c r="N121" s="37">
        <v>213412</v>
      </c>
      <c r="O121" s="31"/>
    </row>
    <row r="122" spans="1:15" s="17" customFormat="1" ht="21" x14ac:dyDescent="0.25">
      <c r="A122" s="27"/>
      <c r="B122" s="34" t="s">
        <v>417</v>
      </c>
      <c r="C122" s="35" t="s">
        <v>190</v>
      </c>
      <c r="D122" s="36" t="s">
        <v>0</v>
      </c>
      <c r="E122" s="36" t="s">
        <v>0</v>
      </c>
      <c r="F122" s="36" t="s">
        <v>0</v>
      </c>
      <c r="G122" s="36" t="s">
        <v>0</v>
      </c>
      <c r="H122" s="36" t="s">
        <v>0</v>
      </c>
      <c r="I122" s="36">
        <v>44519</v>
      </c>
      <c r="J122" s="36">
        <v>45647.000004564703</v>
      </c>
      <c r="K122" s="36">
        <v>50347</v>
      </c>
      <c r="L122" s="36">
        <v>56134</v>
      </c>
      <c r="M122" s="36">
        <v>60237</v>
      </c>
      <c r="N122" s="37">
        <v>63362</v>
      </c>
      <c r="O122" s="31"/>
    </row>
    <row r="123" spans="1:15" s="17" customFormat="1" ht="21" x14ac:dyDescent="0.25">
      <c r="A123" s="27"/>
      <c r="B123" s="34" t="s">
        <v>418</v>
      </c>
      <c r="C123" s="35" t="s">
        <v>190</v>
      </c>
      <c r="D123" s="36" t="s">
        <v>0</v>
      </c>
      <c r="E123" s="36" t="s">
        <v>0</v>
      </c>
      <c r="F123" s="36" t="s">
        <v>0</v>
      </c>
      <c r="G123" s="36" t="s">
        <v>0</v>
      </c>
      <c r="H123" s="36" t="s">
        <v>0</v>
      </c>
      <c r="I123" s="36">
        <v>41956</v>
      </c>
      <c r="J123" s="36">
        <v>49614.000004961497</v>
      </c>
      <c r="K123" s="36">
        <v>63450</v>
      </c>
      <c r="L123" s="36">
        <v>61954</v>
      </c>
      <c r="M123" s="36">
        <v>71658</v>
      </c>
      <c r="N123" s="37">
        <v>79147</v>
      </c>
      <c r="O123" s="31"/>
    </row>
    <row r="124" spans="1:15" s="17" customFormat="1" ht="21" x14ac:dyDescent="0.25">
      <c r="A124" s="27"/>
      <c r="B124" s="34" t="s">
        <v>419</v>
      </c>
      <c r="C124" s="35" t="s">
        <v>190</v>
      </c>
      <c r="D124" s="36" t="s">
        <v>0</v>
      </c>
      <c r="E124" s="36" t="s">
        <v>0</v>
      </c>
      <c r="F124" s="36" t="s">
        <v>0</v>
      </c>
      <c r="G124" s="36" t="s">
        <v>0</v>
      </c>
      <c r="H124" s="36" t="s">
        <v>0</v>
      </c>
      <c r="I124" s="36" t="s">
        <v>0</v>
      </c>
      <c r="J124" s="36">
        <v>23780.000002378001</v>
      </c>
      <c r="K124" s="36">
        <v>28642</v>
      </c>
      <c r="L124" s="36">
        <v>56269</v>
      </c>
      <c r="M124" s="36">
        <v>53349</v>
      </c>
      <c r="N124" s="37">
        <v>48684</v>
      </c>
      <c r="O124" s="31"/>
    </row>
    <row r="125" spans="1:15" s="17" customFormat="1" ht="21" x14ac:dyDescent="0.25">
      <c r="A125" s="27"/>
      <c r="B125" s="34" t="s">
        <v>395</v>
      </c>
      <c r="C125" s="35" t="s">
        <v>190</v>
      </c>
      <c r="D125" s="36" t="s">
        <v>0</v>
      </c>
      <c r="E125" s="36" t="s">
        <v>0</v>
      </c>
      <c r="F125" s="36">
        <v>976269</v>
      </c>
      <c r="G125" s="36">
        <v>1012642</v>
      </c>
      <c r="H125" s="36">
        <v>976963</v>
      </c>
      <c r="I125" s="36">
        <v>916089</v>
      </c>
      <c r="J125" s="36" t="s">
        <v>0</v>
      </c>
      <c r="K125" s="36" t="s">
        <v>0</v>
      </c>
      <c r="L125" s="36" t="s">
        <v>0</v>
      </c>
      <c r="M125" s="36" t="s">
        <v>0</v>
      </c>
      <c r="N125" s="37" t="s">
        <v>1361</v>
      </c>
      <c r="O125" s="31"/>
    </row>
    <row r="126" spans="1:15" s="17" customFormat="1" ht="21" x14ac:dyDescent="0.25">
      <c r="A126" s="27"/>
      <c r="B126" s="34" t="s">
        <v>396</v>
      </c>
      <c r="C126" s="35" t="s">
        <v>190</v>
      </c>
      <c r="D126" s="36" t="s">
        <v>0</v>
      </c>
      <c r="E126" s="36" t="s">
        <v>0</v>
      </c>
      <c r="F126" s="36">
        <v>157752</v>
      </c>
      <c r="G126" s="36">
        <v>184313</v>
      </c>
      <c r="H126" s="36">
        <v>201561</v>
      </c>
      <c r="I126" s="36">
        <v>247291</v>
      </c>
      <c r="J126" s="36" t="s">
        <v>0</v>
      </c>
      <c r="K126" s="36" t="s">
        <v>0</v>
      </c>
      <c r="L126" s="36" t="s">
        <v>0</v>
      </c>
      <c r="M126" s="36" t="s">
        <v>0</v>
      </c>
      <c r="N126" s="37" t="s">
        <v>1361</v>
      </c>
      <c r="O126" s="31"/>
    </row>
    <row r="127" spans="1:15" s="17" customFormat="1" ht="21" x14ac:dyDescent="0.25">
      <c r="A127" s="27"/>
      <c r="B127" s="34" t="s">
        <v>420</v>
      </c>
      <c r="C127" s="35" t="s">
        <v>190</v>
      </c>
      <c r="D127" s="36">
        <v>15481</v>
      </c>
      <c r="E127" s="36">
        <v>16992</v>
      </c>
      <c r="F127" s="36">
        <v>17671</v>
      </c>
      <c r="G127" s="36">
        <v>17832</v>
      </c>
      <c r="H127" s="36">
        <v>17705</v>
      </c>
      <c r="I127" s="36" t="s">
        <v>0</v>
      </c>
      <c r="J127" s="36" t="s">
        <v>0</v>
      </c>
      <c r="K127" s="36" t="s">
        <v>0</v>
      </c>
      <c r="L127" s="36" t="s">
        <v>0</v>
      </c>
      <c r="M127" s="36" t="s">
        <v>0</v>
      </c>
      <c r="N127" s="37" t="s">
        <v>1361</v>
      </c>
      <c r="O127" s="31"/>
    </row>
    <row r="128" spans="1:15" s="17" customFormat="1" ht="21" x14ac:dyDescent="0.25">
      <c r="A128" s="27"/>
      <c r="B128" s="34" t="s">
        <v>128</v>
      </c>
      <c r="C128" s="35" t="s">
        <v>190</v>
      </c>
      <c r="D128" s="36">
        <v>23039</v>
      </c>
      <c r="E128" s="36">
        <v>26514</v>
      </c>
      <c r="F128" s="36">
        <v>27013</v>
      </c>
      <c r="G128" s="36">
        <v>30082</v>
      </c>
      <c r="H128" s="36">
        <v>32398</v>
      </c>
      <c r="I128" s="36" t="s">
        <v>0</v>
      </c>
      <c r="J128" s="36" t="s">
        <v>0</v>
      </c>
      <c r="K128" s="36" t="s">
        <v>0</v>
      </c>
      <c r="L128" s="36" t="s">
        <v>0</v>
      </c>
      <c r="M128" s="36" t="s">
        <v>0</v>
      </c>
      <c r="N128" s="37" t="s">
        <v>1361</v>
      </c>
      <c r="O128" s="31"/>
    </row>
    <row r="129" spans="1:15" s="17" customFormat="1" ht="21" x14ac:dyDescent="0.25">
      <c r="A129" s="27"/>
      <c r="B129" s="34" t="s">
        <v>394</v>
      </c>
      <c r="C129" s="35" t="s">
        <v>190</v>
      </c>
      <c r="D129" s="36">
        <v>206433</v>
      </c>
      <c r="E129" s="36">
        <v>209026</v>
      </c>
      <c r="F129" s="36" t="s">
        <v>0</v>
      </c>
      <c r="G129" s="36" t="s">
        <v>0</v>
      </c>
      <c r="H129" s="36" t="s">
        <v>0</v>
      </c>
      <c r="I129" s="36" t="s">
        <v>0</v>
      </c>
      <c r="J129" s="36" t="s">
        <v>0</v>
      </c>
      <c r="K129" s="36" t="s">
        <v>0</v>
      </c>
      <c r="L129" s="36" t="s">
        <v>0</v>
      </c>
      <c r="M129" s="36" t="s">
        <v>0</v>
      </c>
      <c r="N129" s="37" t="s">
        <v>1361</v>
      </c>
      <c r="O129" s="31"/>
    </row>
    <row r="130" spans="1:15" s="17" customFormat="1" ht="21" x14ac:dyDescent="0.25">
      <c r="A130" s="27"/>
      <c r="B130" s="34" t="s">
        <v>393</v>
      </c>
      <c r="C130" s="35" t="s">
        <v>190</v>
      </c>
      <c r="D130" s="36">
        <v>948501</v>
      </c>
      <c r="E130" s="36">
        <v>802331</v>
      </c>
      <c r="F130" s="36" t="s">
        <v>0</v>
      </c>
      <c r="G130" s="36" t="s">
        <v>0</v>
      </c>
      <c r="H130" s="36" t="s">
        <v>0</v>
      </c>
      <c r="I130" s="36" t="s">
        <v>0</v>
      </c>
      <c r="J130" s="36" t="s">
        <v>0</v>
      </c>
      <c r="K130" s="36" t="s">
        <v>0</v>
      </c>
      <c r="L130" s="36" t="s">
        <v>0</v>
      </c>
      <c r="M130" s="36" t="s">
        <v>0</v>
      </c>
      <c r="N130" s="37" t="s">
        <v>1361</v>
      </c>
      <c r="O130" s="31"/>
    </row>
    <row r="131" spans="1:15" s="17" customFormat="1" ht="21" x14ac:dyDescent="0.25">
      <c r="A131" s="27"/>
      <c r="B131" s="256" t="s">
        <v>397</v>
      </c>
      <c r="C131" s="257"/>
      <c r="D131" s="257"/>
      <c r="E131" s="257"/>
      <c r="F131" s="257"/>
      <c r="G131" s="257"/>
      <c r="H131" s="257"/>
      <c r="I131" s="257"/>
      <c r="J131" s="257"/>
      <c r="K131" s="257"/>
      <c r="L131" s="257"/>
      <c r="M131" s="257"/>
      <c r="N131" s="258"/>
      <c r="O131" s="31"/>
    </row>
    <row r="132" spans="1:15" s="17" customFormat="1" ht="21" x14ac:dyDescent="0.25">
      <c r="A132" s="27"/>
      <c r="B132" s="34" t="s">
        <v>389</v>
      </c>
      <c r="C132" s="35" t="s">
        <v>190</v>
      </c>
      <c r="D132" s="36" t="s">
        <v>0</v>
      </c>
      <c r="E132" s="36" t="s">
        <v>0</v>
      </c>
      <c r="F132" s="36" t="s">
        <v>0</v>
      </c>
      <c r="G132" s="36" t="s">
        <v>0</v>
      </c>
      <c r="H132" s="36" t="s">
        <v>0</v>
      </c>
      <c r="I132" s="36" t="s">
        <v>0</v>
      </c>
      <c r="J132" s="36">
        <v>44157.000004415699</v>
      </c>
      <c r="K132" s="36">
        <v>-27324</v>
      </c>
      <c r="L132" s="36">
        <v>92267</v>
      </c>
      <c r="M132" s="36">
        <v>77554</v>
      </c>
      <c r="N132" s="37">
        <v>71941</v>
      </c>
      <c r="O132" s="31"/>
    </row>
    <row r="133" spans="1:15" s="17" customFormat="1" ht="21" x14ac:dyDescent="0.25">
      <c r="A133" s="27"/>
      <c r="B133" s="34" t="s">
        <v>415</v>
      </c>
      <c r="C133" s="35" t="s">
        <v>190</v>
      </c>
      <c r="D133" s="36">
        <v>112054</v>
      </c>
      <c r="E133" s="36">
        <v>55345</v>
      </c>
      <c r="F133" s="36">
        <v>47722</v>
      </c>
      <c r="G133" s="36">
        <v>27946</v>
      </c>
      <c r="H133" s="36">
        <v>45788</v>
      </c>
      <c r="I133" s="36">
        <v>60496</v>
      </c>
      <c r="J133" s="36">
        <v>15635.0000015636</v>
      </c>
      <c r="K133" s="36">
        <v>-90251</v>
      </c>
      <c r="L133" s="36">
        <v>45162</v>
      </c>
      <c r="M133" s="36">
        <v>35592</v>
      </c>
      <c r="N133" s="37">
        <v>34542</v>
      </c>
      <c r="O133" s="31"/>
    </row>
    <row r="134" spans="1:15" s="17" customFormat="1" ht="21" x14ac:dyDescent="0.25">
      <c r="A134" s="27"/>
      <c r="B134" s="34" t="s">
        <v>416</v>
      </c>
      <c r="C134" s="35" t="s">
        <v>190</v>
      </c>
      <c r="D134" s="36" t="s">
        <v>0</v>
      </c>
      <c r="E134" s="36" t="s">
        <v>0</v>
      </c>
      <c r="F134" s="36" t="s">
        <v>0</v>
      </c>
      <c r="G134" s="36" t="s">
        <v>0</v>
      </c>
      <c r="H134" s="36" t="s">
        <v>0</v>
      </c>
      <c r="I134" s="36" t="s">
        <v>0</v>
      </c>
      <c r="J134" s="36" t="s">
        <v>0</v>
      </c>
      <c r="K134" s="36">
        <v>13554</v>
      </c>
      <c r="L134" s="36">
        <v>11728</v>
      </c>
      <c r="M134" s="36">
        <v>9507</v>
      </c>
      <c r="N134" s="37">
        <v>-310</v>
      </c>
      <c r="O134" s="31"/>
    </row>
    <row r="135" spans="1:15" s="17" customFormat="1" ht="21" x14ac:dyDescent="0.25">
      <c r="A135" s="27"/>
      <c r="B135" s="34" t="s">
        <v>417</v>
      </c>
      <c r="C135" s="35" t="s">
        <v>190</v>
      </c>
      <c r="D135" s="36" t="s">
        <v>0</v>
      </c>
      <c r="E135" s="36" t="s">
        <v>0</v>
      </c>
      <c r="F135" s="36" t="s">
        <v>0</v>
      </c>
      <c r="G135" s="36" t="s">
        <v>0</v>
      </c>
      <c r="H135" s="36" t="s">
        <v>0</v>
      </c>
      <c r="I135" s="36">
        <v>3649</v>
      </c>
      <c r="J135" s="36">
        <v>3978.0000003978498</v>
      </c>
      <c r="K135" s="36">
        <v>4340</v>
      </c>
      <c r="L135" s="36">
        <v>5061</v>
      </c>
      <c r="M135" s="36">
        <v>6100</v>
      </c>
      <c r="N135" s="37">
        <v>6278</v>
      </c>
      <c r="O135" s="31"/>
    </row>
    <row r="136" spans="1:15" s="17" customFormat="1" ht="21" x14ac:dyDescent="0.25">
      <c r="A136" s="27"/>
      <c r="B136" s="34" t="s">
        <v>418</v>
      </c>
      <c r="C136" s="35" t="s">
        <v>190</v>
      </c>
      <c r="D136" s="36" t="s">
        <v>0</v>
      </c>
      <c r="E136" s="36" t="s">
        <v>0</v>
      </c>
      <c r="F136" s="36" t="s">
        <v>0</v>
      </c>
      <c r="G136" s="36" t="s">
        <v>0</v>
      </c>
      <c r="H136" s="36" t="s">
        <v>0</v>
      </c>
      <c r="I136" s="36">
        <v>3169</v>
      </c>
      <c r="J136" s="36">
        <v>4789.0000004789399</v>
      </c>
      <c r="K136" s="36">
        <v>5598</v>
      </c>
      <c r="L136" s="36">
        <v>5457</v>
      </c>
      <c r="M136" s="36">
        <v>5298</v>
      </c>
      <c r="N136" s="37">
        <v>5952</v>
      </c>
      <c r="O136" s="31"/>
    </row>
    <row r="137" spans="1:15" s="17" customFormat="1" ht="21" x14ac:dyDescent="0.25">
      <c r="A137" s="27"/>
      <c r="B137" s="34" t="s">
        <v>419</v>
      </c>
      <c r="C137" s="35" t="s">
        <v>190</v>
      </c>
      <c r="D137" s="36" t="s">
        <v>0</v>
      </c>
      <c r="E137" s="36" t="s">
        <v>0</v>
      </c>
      <c r="F137" s="36" t="s">
        <v>0</v>
      </c>
      <c r="G137" s="36" t="s">
        <v>0</v>
      </c>
      <c r="H137" s="36" t="s">
        <v>0</v>
      </c>
      <c r="I137" s="36" t="s">
        <v>0</v>
      </c>
      <c r="J137" s="36">
        <v>1677.0000001677399</v>
      </c>
      <c r="K137" s="36">
        <v>-3939</v>
      </c>
      <c r="L137" s="36">
        <v>3957</v>
      </c>
      <c r="M137" s="36">
        <v>-551</v>
      </c>
      <c r="N137" s="37">
        <v>4577</v>
      </c>
      <c r="O137" s="31"/>
    </row>
    <row r="138" spans="1:15" s="17" customFormat="1" ht="21" x14ac:dyDescent="0.25">
      <c r="A138" s="27"/>
      <c r="B138" s="295" t="s">
        <v>1420</v>
      </c>
      <c r="C138" s="35" t="s">
        <v>190</v>
      </c>
      <c r="D138" s="36" t="s">
        <v>0</v>
      </c>
      <c r="E138" s="36" t="s">
        <v>0</v>
      </c>
      <c r="F138" s="36" t="s">
        <v>0</v>
      </c>
      <c r="G138" s="36" t="s">
        <v>0</v>
      </c>
      <c r="H138" s="36" t="s">
        <v>0</v>
      </c>
      <c r="I138" s="36" t="s">
        <v>0</v>
      </c>
      <c r="J138" s="36">
        <v>2253.0000002253701</v>
      </c>
      <c r="K138" s="36">
        <v>4043</v>
      </c>
      <c r="L138" s="36">
        <v>3845</v>
      </c>
      <c r="M138" s="36">
        <v>2671</v>
      </c>
      <c r="N138" s="37">
        <v>3191</v>
      </c>
      <c r="O138" s="31"/>
    </row>
    <row r="139" spans="1:15" s="17" customFormat="1" ht="21" x14ac:dyDescent="0.25">
      <c r="A139" s="27"/>
      <c r="B139" s="34" t="s">
        <v>395</v>
      </c>
      <c r="C139" s="35" t="s">
        <v>190</v>
      </c>
      <c r="D139" s="36" t="s">
        <v>0</v>
      </c>
      <c r="E139" s="36" t="s">
        <v>0</v>
      </c>
      <c r="F139" s="36">
        <v>42987</v>
      </c>
      <c r="G139" s="36">
        <v>35809</v>
      </c>
      <c r="H139" s="36">
        <v>53200</v>
      </c>
      <c r="I139" s="36">
        <v>65335</v>
      </c>
      <c r="J139" s="36" t="s">
        <v>0</v>
      </c>
      <c r="K139" s="36" t="s">
        <v>0</v>
      </c>
      <c r="L139" s="36" t="s">
        <v>0</v>
      </c>
      <c r="M139" s="36" t="s">
        <v>0</v>
      </c>
      <c r="N139" s="37" t="s">
        <v>1361</v>
      </c>
      <c r="O139" s="31"/>
    </row>
    <row r="140" spans="1:15" s="17" customFormat="1" ht="31.5" x14ac:dyDescent="0.25">
      <c r="A140" s="27"/>
      <c r="B140" s="34" t="s">
        <v>421</v>
      </c>
      <c r="C140" s="35" t="s">
        <v>190</v>
      </c>
      <c r="D140" s="36">
        <v>44</v>
      </c>
      <c r="E140" s="36">
        <v>67</v>
      </c>
      <c r="F140" s="36">
        <v>943</v>
      </c>
      <c r="G140" s="36">
        <v>1031</v>
      </c>
      <c r="H140" s="36">
        <v>534</v>
      </c>
      <c r="I140" s="36">
        <v>1050</v>
      </c>
      <c r="J140" s="36" t="s">
        <v>0</v>
      </c>
      <c r="K140" s="36" t="s">
        <v>0</v>
      </c>
      <c r="L140" s="36" t="s">
        <v>0</v>
      </c>
      <c r="M140" s="36" t="s">
        <v>0</v>
      </c>
      <c r="N140" s="37" t="s">
        <v>1361</v>
      </c>
      <c r="O140" s="31"/>
    </row>
    <row r="141" spans="1:15" s="17" customFormat="1" ht="21" x14ac:dyDescent="0.25">
      <c r="A141" s="27"/>
      <c r="B141" s="34" t="s">
        <v>396</v>
      </c>
      <c r="C141" s="35" t="s">
        <v>190</v>
      </c>
      <c r="D141" s="36" t="s">
        <v>0</v>
      </c>
      <c r="E141" s="36" t="s">
        <v>0</v>
      </c>
      <c r="F141" s="36">
        <v>20714</v>
      </c>
      <c r="G141" s="36">
        <v>8724</v>
      </c>
      <c r="H141" s="36">
        <v>7855</v>
      </c>
      <c r="I141" s="36">
        <v>15032</v>
      </c>
      <c r="J141" s="36" t="s">
        <v>0</v>
      </c>
      <c r="K141" s="36" t="s">
        <v>0</v>
      </c>
      <c r="L141" s="36" t="s">
        <v>0</v>
      </c>
      <c r="M141" s="36" t="s">
        <v>0</v>
      </c>
      <c r="N141" s="37" t="s">
        <v>1361</v>
      </c>
      <c r="O141" s="31"/>
    </row>
    <row r="142" spans="1:15" s="17" customFormat="1" ht="31.5" x14ac:dyDescent="0.25">
      <c r="A142" s="27"/>
      <c r="B142" s="34" t="s">
        <v>422</v>
      </c>
      <c r="C142" s="35" t="s">
        <v>190</v>
      </c>
      <c r="D142" s="36">
        <v>-904</v>
      </c>
      <c r="E142" s="36">
        <v>388</v>
      </c>
      <c r="F142" s="36">
        <v>146</v>
      </c>
      <c r="G142" s="36">
        <v>-625</v>
      </c>
      <c r="H142" s="36">
        <v>-517</v>
      </c>
      <c r="I142" s="36">
        <v>-706</v>
      </c>
      <c r="J142" s="36" t="s">
        <v>0</v>
      </c>
      <c r="K142" s="36" t="s">
        <v>0</v>
      </c>
      <c r="L142" s="36" t="s">
        <v>0</v>
      </c>
      <c r="M142" s="36" t="s">
        <v>0</v>
      </c>
      <c r="N142" s="37" t="s">
        <v>1361</v>
      </c>
      <c r="O142" s="31"/>
    </row>
    <row r="143" spans="1:15" s="17" customFormat="1" ht="21" x14ac:dyDescent="0.25">
      <c r="A143" s="27"/>
      <c r="B143" s="34" t="s">
        <v>420</v>
      </c>
      <c r="C143" s="35" t="s">
        <v>190</v>
      </c>
      <c r="D143" s="36">
        <v>357</v>
      </c>
      <c r="E143" s="36">
        <v>570</v>
      </c>
      <c r="F143" s="36">
        <v>568</v>
      </c>
      <c r="G143" s="36">
        <v>610</v>
      </c>
      <c r="H143" s="36">
        <v>710</v>
      </c>
      <c r="I143" s="36" t="s">
        <v>0</v>
      </c>
      <c r="J143" s="36" t="s">
        <v>0</v>
      </c>
      <c r="K143" s="36" t="s">
        <v>0</v>
      </c>
      <c r="L143" s="36" t="s">
        <v>0</v>
      </c>
      <c r="M143" s="36" t="s">
        <v>0</v>
      </c>
      <c r="N143" s="37" t="s">
        <v>1361</v>
      </c>
      <c r="O143" s="31"/>
    </row>
    <row r="144" spans="1:15" s="17" customFormat="1" ht="21" x14ac:dyDescent="0.25">
      <c r="A144" s="27"/>
      <c r="B144" s="34" t="s">
        <v>128</v>
      </c>
      <c r="C144" s="35" t="s">
        <v>190</v>
      </c>
      <c r="D144" s="36">
        <v>1455</v>
      </c>
      <c r="E144" s="36">
        <v>2081</v>
      </c>
      <c r="F144" s="36">
        <v>1958</v>
      </c>
      <c r="G144" s="36">
        <v>2221</v>
      </c>
      <c r="H144" s="36">
        <v>2224</v>
      </c>
      <c r="I144" s="36" t="s">
        <v>0</v>
      </c>
      <c r="J144" s="36" t="s">
        <v>0</v>
      </c>
      <c r="K144" s="36" t="s">
        <v>0</v>
      </c>
      <c r="L144" s="36" t="s">
        <v>0</v>
      </c>
      <c r="M144" s="36" t="s">
        <v>0</v>
      </c>
      <c r="N144" s="37" t="s">
        <v>1361</v>
      </c>
      <c r="O144" s="31"/>
    </row>
    <row r="145" spans="1:15" s="17" customFormat="1" ht="21" x14ac:dyDescent="0.25">
      <c r="A145" s="27"/>
      <c r="B145" s="34" t="s">
        <v>394</v>
      </c>
      <c r="C145" s="35" t="s">
        <v>190</v>
      </c>
      <c r="D145" s="36">
        <v>28852</v>
      </c>
      <c r="E145" s="36">
        <v>22075</v>
      </c>
      <c r="F145" s="36" t="s">
        <v>0</v>
      </c>
      <c r="G145" s="36" t="s">
        <v>0</v>
      </c>
      <c r="H145" s="36" t="s">
        <v>0</v>
      </c>
      <c r="I145" s="36" t="s">
        <v>0</v>
      </c>
      <c r="J145" s="36" t="s">
        <v>0</v>
      </c>
      <c r="K145" s="36" t="s">
        <v>0</v>
      </c>
      <c r="L145" s="36" t="s">
        <v>0</v>
      </c>
      <c r="M145" s="36" t="s">
        <v>0</v>
      </c>
      <c r="N145" s="37" t="s">
        <v>1361</v>
      </c>
      <c r="O145" s="31"/>
    </row>
    <row r="146" spans="1:15" s="17" customFormat="1" ht="21" x14ac:dyDescent="0.25">
      <c r="A146" s="27"/>
      <c r="B146" s="34" t="s">
        <v>393</v>
      </c>
      <c r="C146" s="35" t="s">
        <v>190</v>
      </c>
      <c r="D146" s="36">
        <v>95724</v>
      </c>
      <c r="E146" s="36">
        <v>48123</v>
      </c>
      <c r="F146" s="36" t="s">
        <v>0</v>
      </c>
      <c r="G146" s="36" t="s">
        <v>0</v>
      </c>
      <c r="H146" s="36" t="s">
        <v>0</v>
      </c>
      <c r="I146" s="36" t="s">
        <v>0</v>
      </c>
      <c r="J146" s="36" t="s">
        <v>0</v>
      </c>
      <c r="K146" s="36" t="s">
        <v>0</v>
      </c>
      <c r="L146" s="36" t="s">
        <v>0</v>
      </c>
      <c r="M146" s="36" t="s">
        <v>0</v>
      </c>
      <c r="N146" s="37" t="s">
        <v>1361</v>
      </c>
      <c r="O146" s="31"/>
    </row>
    <row r="147" spans="1:15" s="17" customFormat="1" ht="11.25" customHeight="1" x14ac:dyDescent="0.25">
      <c r="A147" s="32"/>
      <c r="B147" s="250" t="s">
        <v>423</v>
      </c>
      <c r="C147" s="250"/>
      <c r="D147" s="250"/>
      <c r="E147" s="250"/>
      <c r="F147" s="250"/>
      <c r="G147" s="250"/>
      <c r="H147" s="250"/>
      <c r="I147" s="250"/>
      <c r="J147" s="250"/>
      <c r="K147" s="250"/>
      <c r="L147" s="250"/>
      <c r="M147" s="250"/>
      <c r="N147" s="42"/>
      <c r="O147" s="32"/>
    </row>
    <row r="148" spans="1:15" s="17" customFormat="1" ht="11.25" customHeight="1" x14ac:dyDescent="0.25">
      <c r="A148" s="32"/>
      <c r="B148" s="251" t="s">
        <v>424</v>
      </c>
      <c r="C148" s="252"/>
      <c r="D148" s="252"/>
      <c r="E148" s="252"/>
      <c r="F148" s="252"/>
      <c r="G148" s="252"/>
      <c r="H148" s="252"/>
      <c r="I148" s="252"/>
      <c r="J148" s="252"/>
      <c r="K148" s="252"/>
      <c r="L148" s="252"/>
      <c r="M148" s="252"/>
      <c r="N148" s="33"/>
      <c r="O148" s="32"/>
    </row>
    <row r="149" spans="1:15" s="17" customFormat="1" ht="11.25" customHeight="1" x14ac:dyDescent="0.25">
      <c r="A149" s="32"/>
      <c r="B149" s="251" t="s">
        <v>1383</v>
      </c>
      <c r="C149" s="252"/>
      <c r="D149" s="252"/>
      <c r="E149" s="252"/>
      <c r="F149" s="252"/>
      <c r="G149" s="252"/>
      <c r="H149" s="252"/>
      <c r="I149" s="252"/>
      <c r="J149" s="252"/>
      <c r="K149" s="252"/>
      <c r="L149" s="252"/>
      <c r="M149" s="252"/>
      <c r="N149" s="33"/>
      <c r="O149" s="32"/>
    </row>
    <row r="150" spans="1:15" s="17" customFormat="1" ht="11.25" customHeight="1" x14ac:dyDescent="0.25">
      <c r="A150" s="32"/>
      <c r="B150" s="251" t="s">
        <v>1384</v>
      </c>
      <c r="C150" s="252"/>
      <c r="D150" s="252"/>
      <c r="E150" s="252"/>
      <c r="F150" s="252"/>
      <c r="G150" s="252"/>
      <c r="H150" s="252"/>
      <c r="I150" s="252"/>
      <c r="J150" s="252"/>
      <c r="K150" s="252"/>
      <c r="L150" s="252"/>
      <c r="M150" s="252"/>
      <c r="N150" s="33"/>
      <c r="O150" s="32"/>
    </row>
    <row r="151" spans="1:15" s="17" customFormat="1" ht="11.25" customHeight="1" x14ac:dyDescent="0.25">
      <c r="A151" s="32"/>
      <c r="B151" s="251" t="s">
        <v>425</v>
      </c>
      <c r="C151" s="252"/>
      <c r="D151" s="252"/>
      <c r="E151" s="252"/>
      <c r="F151" s="252"/>
      <c r="G151" s="252"/>
      <c r="H151" s="252"/>
      <c r="I151" s="252"/>
      <c r="J151" s="252"/>
      <c r="K151" s="252"/>
      <c r="L151" s="252"/>
      <c r="M151" s="252"/>
      <c r="N151" s="33"/>
      <c r="O151" s="32"/>
    </row>
    <row r="152" spans="1:15" s="17" customFormat="1" ht="11.25" customHeight="1" x14ac:dyDescent="0.25">
      <c r="A152" s="32"/>
      <c r="B152" s="602" t="s">
        <v>426</v>
      </c>
      <c r="C152" s="602"/>
      <c r="D152" s="602"/>
      <c r="E152" s="602"/>
      <c r="F152" s="602"/>
      <c r="G152" s="602"/>
      <c r="H152" s="602"/>
      <c r="I152" s="602"/>
      <c r="J152" s="602"/>
      <c r="K152" s="602"/>
      <c r="L152" s="602"/>
      <c r="M152" s="602"/>
      <c r="N152" s="43"/>
      <c r="O152" s="32"/>
    </row>
    <row r="153" spans="1:15" s="17" customFormat="1" ht="11.25" customHeight="1" x14ac:dyDescent="0.25">
      <c r="A153" s="32"/>
      <c r="B153" s="602" t="s">
        <v>1472</v>
      </c>
      <c r="C153" s="602"/>
      <c r="D153" s="602"/>
      <c r="E153" s="602"/>
      <c r="F153" s="602"/>
      <c r="G153" s="602"/>
      <c r="H153" s="602"/>
      <c r="I153" s="602"/>
      <c r="J153" s="602"/>
      <c r="K153" s="602"/>
      <c r="L153" s="602"/>
      <c r="M153" s="602"/>
      <c r="N153" s="43"/>
      <c r="O153" s="32"/>
    </row>
    <row r="154" spans="1:15" s="17" customFormat="1" ht="11.25" customHeight="1" x14ac:dyDescent="0.25">
      <c r="A154" s="32"/>
      <c r="B154" s="251" t="s">
        <v>1385</v>
      </c>
      <c r="C154" s="252"/>
      <c r="D154" s="252"/>
      <c r="E154" s="252"/>
      <c r="F154" s="252"/>
      <c r="G154" s="252"/>
      <c r="H154" s="252"/>
      <c r="I154" s="252"/>
      <c r="J154" s="252"/>
      <c r="K154" s="252"/>
      <c r="L154" s="252"/>
      <c r="M154" s="252"/>
      <c r="N154" s="33"/>
      <c r="O154" s="32"/>
    </row>
    <row r="155" spans="1:15" s="17" customFormat="1" ht="11.25" customHeight="1" x14ac:dyDescent="0.25">
      <c r="A155" s="32"/>
      <c r="B155" s="251" t="s">
        <v>1386</v>
      </c>
      <c r="C155" s="252"/>
      <c r="D155" s="252"/>
      <c r="E155" s="252"/>
      <c r="F155" s="252"/>
      <c r="G155" s="252"/>
      <c r="H155" s="252"/>
      <c r="I155" s="252"/>
      <c r="J155" s="252"/>
      <c r="K155" s="252"/>
      <c r="L155" s="252"/>
      <c r="M155" s="252"/>
      <c r="N155" s="33"/>
      <c r="O155" s="32"/>
    </row>
    <row r="156" spans="1:15" s="17" customFormat="1" ht="11.25" customHeight="1" x14ac:dyDescent="0.25">
      <c r="A156" s="32"/>
      <c r="B156" s="251" t="s">
        <v>1387</v>
      </c>
      <c r="C156" s="252"/>
      <c r="D156" s="252"/>
      <c r="E156" s="252"/>
      <c r="F156" s="252"/>
      <c r="G156" s="252"/>
      <c r="H156" s="252"/>
      <c r="I156" s="252"/>
      <c r="J156" s="252"/>
      <c r="K156" s="252"/>
      <c r="L156" s="252"/>
      <c r="M156" s="252"/>
      <c r="N156" s="33"/>
      <c r="O156" s="32"/>
    </row>
    <row r="157" spans="1:15" s="17" customFormat="1" ht="11.25" customHeight="1" x14ac:dyDescent="0.25">
      <c r="A157" s="32"/>
      <c r="B157" s="251" t="s">
        <v>1388</v>
      </c>
      <c r="C157" s="252"/>
      <c r="D157" s="252"/>
      <c r="E157" s="252"/>
      <c r="F157" s="252"/>
      <c r="G157" s="252"/>
      <c r="H157" s="252"/>
      <c r="I157" s="252"/>
      <c r="J157" s="252"/>
      <c r="K157" s="252"/>
      <c r="L157" s="252"/>
      <c r="M157" s="252"/>
      <c r="N157" s="33"/>
      <c r="O157" s="32"/>
    </row>
    <row r="158" spans="1:15" s="17" customFormat="1" ht="11.25" customHeight="1" x14ac:dyDescent="0.25">
      <c r="A158" s="32"/>
      <c r="B158" s="251" t="s">
        <v>1389</v>
      </c>
      <c r="C158" s="252"/>
      <c r="D158" s="252"/>
      <c r="E158" s="252"/>
      <c r="F158" s="252"/>
      <c r="G158" s="252"/>
      <c r="H158" s="252"/>
      <c r="I158" s="252"/>
      <c r="J158" s="252"/>
      <c r="K158" s="252"/>
      <c r="L158" s="252"/>
      <c r="M158" s="252"/>
      <c r="N158" s="33"/>
      <c r="O158" s="32"/>
    </row>
    <row r="159" spans="1:15" s="17" customFormat="1" ht="11.25" customHeight="1" x14ac:dyDescent="0.25">
      <c r="A159" s="32"/>
      <c r="B159" s="251" t="s">
        <v>1390</v>
      </c>
      <c r="C159" s="252"/>
      <c r="D159" s="252"/>
      <c r="E159" s="252"/>
      <c r="F159" s="252"/>
      <c r="G159" s="252"/>
      <c r="H159" s="252"/>
      <c r="I159" s="252"/>
      <c r="J159" s="252"/>
      <c r="K159" s="252"/>
      <c r="L159" s="252"/>
      <c r="M159" s="252"/>
      <c r="N159" s="33"/>
      <c r="O159" s="32"/>
    </row>
    <row r="160" spans="1:15" s="17" customFormat="1" ht="11.25" customHeight="1" x14ac:dyDescent="0.25">
      <c r="A160" s="32"/>
      <c r="B160" s="252" t="s">
        <v>1391</v>
      </c>
      <c r="C160" s="32"/>
      <c r="D160" s="32"/>
      <c r="E160" s="32"/>
      <c r="F160" s="32"/>
      <c r="G160" s="32"/>
      <c r="H160" s="32"/>
      <c r="I160" s="32"/>
      <c r="J160" s="32"/>
      <c r="K160" s="32"/>
      <c r="L160" s="32"/>
      <c r="M160" s="32"/>
      <c r="N160" s="33"/>
      <c r="O160" s="32"/>
    </row>
    <row r="161" spans="1:15" s="17" customFormat="1" ht="21" x14ac:dyDescent="0.25">
      <c r="A161" s="27"/>
      <c r="B161" s="28" t="s">
        <v>427</v>
      </c>
      <c r="C161" s="28"/>
      <c r="D161" s="29" t="s">
        <v>38</v>
      </c>
      <c r="E161" s="29" t="s">
        <v>39</v>
      </c>
      <c r="F161" s="29" t="s">
        <v>40</v>
      </c>
      <c r="G161" s="29" t="s">
        <v>41</v>
      </c>
      <c r="H161" s="29" t="s">
        <v>42</v>
      </c>
      <c r="I161" s="29" t="s">
        <v>43</v>
      </c>
      <c r="J161" s="29" t="s">
        <v>44</v>
      </c>
      <c r="K161" s="29" t="s">
        <v>45</v>
      </c>
      <c r="L161" s="29" t="s">
        <v>129</v>
      </c>
      <c r="M161" s="29" t="s">
        <v>160</v>
      </c>
      <c r="N161" s="30" t="s">
        <v>1360</v>
      </c>
      <c r="O161" s="31"/>
    </row>
    <row r="162" spans="1:15" s="17" customFormat="1" ht="21" x14ac:dyDescent="0.25">
      <c r="A162" s="27"/>
      <c r="B162" s="256" t="s">
        <v>428</v>
      </c>
      <c r="C162" s="257"/>
      <c r="D162" s="257"/>
      <c r="E162" s="257"/>
      <c r="F162" s="257"/>
      <c r="G162" s="257"/>
      <c r="H162" s="257"/>
      <c r="I162" s="257"/>
      <c r="J162" s="257"/>
      <c r="K162" s="257"/>
      <c r="L162" s="257"/>
      <c r="M162" s="257"/>
      <c r="N162" s="258"/>
      <c r="O162" s="31"/>
    </row>
    <row r="163" spans="1:15" s="17" customFormat="1" ht="21" x14ac:dyDescent="0.25">
      <c r="A163" s="27"/>
      <c r="B163" s="34" t="s">
        <v>429</v>
      </c>
      <c r="C163" s="35" t="s">
        <v>190</v>
      </c>
      <c r="D163" s="36">
        <v>759522</v>
      </c>
      <c r="E163" s="36">
        <v>616631</v>
      </c>
      <c r="F163" s="36">
        <v>662475</v>
      </c>
      <c r="G163" s="36">
        <v>679170</v>
      </c>
      <c r="H163" s="36">
        <v>640724</v>
      </c>
      <c r="I163" s="36">
        <v>551187</v>
      </c>
      <c r="J163" s="36">
        <v>582617.00005826203</v>
      </c>
      <c r="K163" s="36">
        <v>858724</v>
      </c>
      <c r="L163" s="36">
        <v>763234</v>
      </c>
      <c r="M163" s="36">
        <v>752831</v>
      </c>
      <c r="N163" s="37">
        <v>698989</v>
      </c>
      <c r="O163" s="31"/>
    </row>
    <row r="164" spans="1:15" s="17" customFormat="1" ht="21" x14ac:dyDescent="0.25">
      <c r="A164" s="27"/>
      <c r="B164" s="34" t="s">
        <v>430</v>
      </c>
      <c r="C164" s="35" t="s">
        <v>190</v>
      </c>
      <c r="D164" s="36">
        <v>-367761</v>
      </c>
      <c r="E164" s="36">
        <v>-286621</v>
      </c>
      <c r="F164" s="36">
        <v>-345488</v>
      </c>
      <c r="G164" s="36">
        <v>-393279</v>
      </c>
      <c r="H164" s="36">
        <v>-345135</v>
      </c>
      <c r="I164" s="36">
        <v>-239951</v>
      </c>
      <c r="J164" s="36">
        <v>-355562.00003555598</v>
      </c>
      <c r="K164" s="36">
        <v>-628413</v>
      </c>
      <c r="L164" s="36">
        <v>-495710</v>
      </c>
      <c r="M164" s="36">
        <v>-507057</v>
      </c>
      <c r="N164" s="37">
        <v>-441767</v>
      </c>
      <c r="O164" s="31"/>
    </row>
    <row r="165" spans="1:15" s="17" customFormat="1" ht="21" x14ac:dyDescent="0.25">
      <c r="A165" s="27"/>
      <c r="B165" s="34" t="s">
        <v>431</v>
      </c>
      <c r="C165" s="35" t="s">
        <v>190</v>
      </c>
      <c r="D165" s="36">
        <v>391761</v>
      </c>
      <c r="E165" s="36">
        <v>330010</v>
      </c>
      <c r="F165" s="36">
        <v>316986</v>
      </c>
      <c r="G165" s="36">
        <v>285891</v>
      </c>
      <c r="H165" s="36">
        <v>295588</v>
      </c>
      <c r="I165" s="36">
        <v>311236</v>
      </c>
      <c r="J165" s="36">
        <v>227055.00002270599</v>
      </c>
      <c r="K165" s="36">
        <v>230311</v>
      </c>
      <c r="L165" s="36">
        <v>267523</v>
      </c>
      <c r="M165" s="36">
        <v>245774</v>
      </c>
      <c r="N165" s="37">
        <v>257222</v>
      </c>
      <c r="O165" s="31"/>
    </row>
    <row r="166" spans="1:15" s="17" customFormat="1" ht="21" x14ac:dyDescent="0.25">
      <c r="A166" s="27"/>
      <c r="B166" s="34" t="s">
        <v>432</v>
      </c>
      <c r="C166" s="35" t="s">
        <v>190</v>
      </c>
      <c r="D166" s="36">
        <v>81712</v>
      </c>
      <c r="E166" s="36">
        <v>13789</v>
      </c>
      <c r="F166" s="36">
        <v>519</v>
      </c>
      <c r="G166" s="36">
        <v>-13273</v>
      </c>
      <c r="H166" s="36">
        <v>6513</v>
      </c>
      <c r="I166" s="36">
        <v>-1670.0000001670701</v>
      </c>
      <c r="J166" s="36">
        <v>-44784.000004478403</v>
      </c>
      <c r="K166" s="36">
        <v>-16405.000001640499</v>
      </c>
      <c r="L166" s="36">
        <v>14606</v>
      </c>
      <c r="M166" s="36">
        <v>2999</v>
      </c>
      <c r="N166" s="37">
        <v>6209</v>
      </c>
      <c r="O166" s="31"/>
    </row>
    <row r="167" spans="1:15" s="17" customFormat="1" ht="21" x14ac:dyDescent="0.25">
      <c r="A167" s="27"/>
      <c r="B167" s="256" t="s">
        <v>433</v>
      </c>
      <c r="C167" s="257"/>
      <c r="D167" s="257"/>
      <c r="E167" s="257"/>
      <c r="F167" s="257"/>
      <c r="G167" s="257"/>
      <c r="H167" s="257"/>
      <c r="I167" s="257"/>
      <c r="J167" s="257"/>
      <c r="K167" s="257"/>
      <c r="L167" s="257"/>
      <c r="M167" s="257"/>
      <c r="N167" s="258"/>
      <c r="O167" s="31"/>
    </row>
    <row r="168" spans="1:15" s="17" customFormat="1" ht="21" x14ac:dyDescent="0.25">
      <c r="A168" s="27"/>
      <c r="B168" s="34" t="s">
        <v>434</v>
      </c>
      <c r="C168" s="35" t="s">
        <v>435</v>
      </c>
      <c r="D168" s="36">
        <v>8021</v>
      </c>
      <c r="E168" s="36">
        <v>8662</v>
      </c>
      <c r="F168" s="36">
        <v>8546</v>
      </c>
      <c r="G168" s="36">
        <v>7901</v>
      </c>
      <c r="H168" s="36">
        <v>7324</v>
      </c>
      <c r="I168" s="36">
        <v>7121</v>
      </c>
      <c r="J168" s="36" t="s">
        <v>0</v>
      </c>
      <c r="K168" s="36" t="s">
        <v>0</v>
      </c>
      <c r="L168" s="36" t="s">
        <v>0</v>
      </c>
      <c r="M168" s="36" t="s">
        <v>0</v>
      </c>
      <c r="N168" s="37" t="s">
        <v>1361</v>
      </c>
      <c r="O168" s="31"/>
    </row>
    <row r="169" spans="1:15" s="17" customFormat="1" ht="21" x14ac:dyDescent="0.25">
      <c r="A169" s="27"/>
      <c r="B169" s="34" t="s">
        <v>436</v>
      </c>
      <c r="C169" s="35" t="s">
        <v>435</v>
      </c>
      <c r="D169" s="36">
        <v>2083</v>
      </c>
      <c r="E169" s="36">
        <v>2103</v>
      </c>
      <c r="F169" s="36">
        <v>2160</v>
      </c>
      <c r="G169" s="36">
        <v>1892</v>
      </c>
      <c r="H169" s="36">
        <v>1798</v>
      </c>
      <c r="I169" s="36">
        <v>1862</v>
      </c>
      <c r="J169" s="36" t="s">
        <v>0</v>
      </c>
      <c r="K169" s="36" t="s">
        <v>0</v>
      </c>
      <c r="L169" s="36" t="s">
        <v>0</v>
      </c>
      <c r="M169" s="36" t="s">
        <v>0</v>
      </c>
      <c r="N169" s="37" t="s">
        <v>1361</v>
      </c>
      <c r="O169" s="31"/>
    </row>
    <row r="170" spans="1:15" s="17" customFormat="1" ht="21" x14ac:dyDescent="0.25">
      <c r="A170" s="27"/>
      <c r="B170" s="34" t="s">
        <v>437</v>
      </c>
      <c r="C170" s="35" t="s">
        <v>435</v>
      </c>
      <c r="D170" s="36" t="s">
        <v>0</v>
      </c>
      <c r="E170" s="36" t="s">
        <v>0</v>
      </c>
      <c r="F170" s="36">
        <v>6387</v>
      </c>
      <c r="G170" s="36">
        <v>6010</v>
      </c>
      <c r="H170" s="36">
        <v>5526</v>
      </c>
      <c r="I170" s="36">
        <v>5259</v>
      </c>
      <c r="J170" s="36" t="s">
        <v>0</v>
      </c>
      <c r="K170" s="36" t="s">
        <v>0</v>
      </c>
      <c r="L170" s="36" t="s">
        <v>0</v>
      </c>
      <c r="M170" s="36" t="s">
        <v>0</v>
      </c>
      <c r="N170" s="37" t="s">
        <v>1361</v>
      </c>
      <c r="O170" s="31"/>
    </row>
    <row r="171" spans="1:15" s="17" customFormat="1" ht="21" x14ac:dyDescent="0.25">
      <c r="A171" s="27"/>
      <c r="B171" s="34" t="s">
        <v>438</v>
      </c>
      <c r="C171" s="35" t="s">
        <v>435</v>
      </c>
      <c r="D171" s="36">
        <v>833</v>
      </c>
      <c r="E171" s="36">
        <v>844</v>
      </c>
      <c r="F171" s="36" t="s">
        <v>0</v>
      </c>
      <c r="G171" s="36" t="s">
        <v>0</v>
      </c>
      <c r="H171" s="36" t="s">
        <v>0</v>
      </c>
      <c r="I171" s="36" t="s">
        <v>0</v>
      </c>
      <c r="J171" s="36" t="s">
        <v>0</v>
      </c>
      <c r="K171" s="36" t="s">
        <v>0</v>
      </c>
      <c r="L171" s="36" t="s">
        <v>0</v>
      </c>
      <c r="M171" s="36" t="s">
        <v>0</v>
      </c>
      <c r="N171" s="37" t="s">
        <v>1361</v>
      </c>
      <c r="O171" s="31"/>
    </row>
    <row r="172" spans="1:15" s="17" customFormat="1" ht="21" x14ac:dyDescent="0.25">
      <c r="A172" s="27"/>
      <c r="B172" s="34" t="s">
        <v>439</v>
      </c>
      <c r="C172" s="35" t="s">
        <v>435</v>
      </c>
      <c r="D172" s="36">
        <v>577</v>
      </c>
      <c r="E172" s="36">
        <v>618</v>
      </c>
      <c r="F172" s="36" t="s">
        <v>0</v>
      </c>
      <c r="G172" s="36" t="s">
        <v>0</v>
      </c>
      <c r="H172" s="36" t="s">
        <v>0</v>
      </c>
      <c r="I172" s="36" t="s">
        <v>0</v>
      </c>
      <c r="J172" s="36" t="s">
        <v>0</v>
      </c>
      <c r="K172" s="36" t="s">
        <v>0</v>
      </c>
      <c r="L172" s="36" t="s">
        <v>0</v>
      </c>
      <c r="M172" s="36" t="s">
        <v>0</v>
      </c>
      <c r="N172" s="37" t="s">
        <v>1361</v>
      </c>
      <c r="O172" s="31"/>
    </row>
    <row r="173" spans="1:15" s="17" customFormat="1" ht="21" x14ac:dyDescent="0.25">
      <c r="A173" s="27"/>
      <c r="B173" s="34" t="s">
        <v>440</v>
      </c>
      <c r="C173" s="35" t="s">
        <v>435</v>
      </c>
      <c r="D173" s="36">
        <v>4059</v>
      </c>
      <c r="E173" s="36">
        <v>4609</v>
      </c>
      <c r="F173" s="36" t="s">
        <v>0</v>
      </c>
      <c r="G173" s="36" t="s">
        <v>0</v>
      </c>
      <c r="H173" s="36" t="s">
        <v>0</v>
      </c>
      <c r="I173" s="36" t="s">
        <v>0</v>
      </c>
      <c r="J173" s="36" t="s">
        <v>0</v>
      </c>
      <c r="K173" s="36" t="s">
        <v>0</v>
      </c>
      <c r="L173" s="36" t="s">
        <v>0</v>
      </c>
      <c r="M173" s="36" t="s">
        <v>0</v>
      </c>
      <c r="N173" s="37" t="s">
        <v>1361</v>
      </c>
      <c r="O173" s="31"/>
    </row>
    <row r="174" spans="1:15" s="17" customFormat="1" ht="21" x14ac:dyDescent="0.25">
      <c r="A174" s="27"/>
      <c r="B174" s="34" t="s">
        <v>441</v>
      </c>
      <c r="C174" s="35" t="s">
        <v>435</v>
      </c>
      <c r="D174" s="36">
        <v>469</v>
      </c>
      <c r="E174" s="36">
        <v>489</v>
      </c>
      <c r="F174" s="36" t="s">
        <v>0</v>
      </c>
      <c r="G174" s="36" t="s">
        <v>0</v>
      </c>
      <c r="H174" s="36" t="s">
        <v>0</v>
      </c>
      <c r="I174" s="36" t="s">
        <v>0</v>
      </c>
      <c r="J174" s="36" t="s">
        <v>0</v>
      </c>
      <c r="K174" s="36" t="s">
        <v>0</v>
      </c>
      <c r="L174" s="36" t="s">
        <v>0</v>
      </c>
      <c r="M174" s="36" t="s">
        <v>0</v>
      </c>
      <c r="N174" s="37" t="s">
        <v>1361</v>
      </c>
      <c r="O174" s="31"/>
    </row>
    <row r="175" spans="1:15" s="17" customFormat="1" ht="21" x14ac:dyDescent="0.25">
      <c r="A175" s="27"/>
      <c r="B175" s="34" t="s">
        <v>442</v>
      </c>
      <c r="C175" s="35" t="s">
        <v>435</v>
      </c>
      <c r="D175" s="36">
        <v>4647</v>
      </c>
      <c r="E175" s="36">
        <v>5218</v>
      </c>
      <c r="F175" s="36" t="s">
        <v>0</v>
      </c>
      <c r="G175" s="36" t="s">
        <v>0</v>
      </c>
      <c r="H175" s="36" t="s">
        <v>0</v>
      </c>
      <c r="I175" s="36" t="s">
        <v>0</v>
      </c>
      <c r="J175" s="36" t="s">
        <v>0</v>
      </c>
      <c r="K175" s="36" t="s">
        <v>0</v>
      </c>
      <c r="L175" s="36" t="s">
        <v>0</v>
      </c>
      <c r="M175" s="36" t="s">
        <v>0</v>
      </c>
      <c r="N175" s="37" t="s">
        <v>1361</v>
      </c>
      <c r="O175" s="31"/>
    </row>
    <row r="176" spans="1:15" s="17" customFormat="1" ht="31.5" x14ac:dyDescent="0.25">
      <c r="A176" s="27"/>
      <c r="B176" s="34" t="s">
        <v>1455</v>
      </c>
      <c r="C176" s="35" t="s">
        <v>443</v>
      </c>
      <c r="D176" s="39">
        <v>29.291547297980401</v>
      </c>
      <c r="E176" s="39">
        <v>29.34</v>
      </c>
      <c r="F176" s="39">
        <v>30.84</v>
      </c>
      <c r="G176" s="39">
        <v>28.7</v>
      </c>
      <c r="H176" s="39">
        <v>29.2</v>
      </c>
      <c r="I176" s="39">
        <v>31.635923505138699</v>
      </c>
      <c r="J176" s="39">
        <v>31.8</v>
      </c>
      <c r="K176" s="39" t="s">
        <v>0</v>
      </c>
      <c r="L176" s="39" t="s">
        <v>0</v>
      </c>
      <c r="M176" s="39" t="s">
        <v>0</v>
      </c>
      <c r="N176" s="40" t="s">
        <v>1361</v>
      </c>
      <c r="O176" s="31"/>
    </row>
    <row r="177" spans="1:15" s="17" customFormat="1" ht="21" x14ac:dyDescent="0.25">
      <c r="A177" s="27"/>
      <c r="B177" s="34" t="s">
        <v>444</v>
      </c>
      <c r="C177" s="35" t="s">
        <v>435</v>
      </c>
      <c r="D177" s="36">
        <v>8052</v>
      </c>
      <c r="E177" s="36">
        <v>8694</v>
      </c>
      <c r="F177" s="36">
        <v>8580</v>
      </c>
      <c r="G177" s="36">
        <v>7935</v>
      </c>
      <c r="H177" s="36">
        <v>7362</v>
      </c>
      <c r="I177" s="36">
        <v>7157</v>
      </c>
      <c r="J177" s="36">
        <v>7090</v>
      </c>
      <c r="K177" s="36">
        <v>6845</v>
      </c>
      <c r="L177" s="36">
        <v>6646</v>
      </c>
      <c r="M177" s="36">
        <v>6650</v>
      </c>
      <c r="N177" s="37">
        <v>6560</v>
      </c>
      <c r="O177" s="31"/>
    </row>
    <row r="178" spans="1:15" s="17" customFormat="1" ht="21" x14ac:dyDescent="0.25">
      <c r="A178" s="27"/>
      <c r="B178" s="34" t="s">
        <v>1467</v>
      </c>
      <c r="C178" s="35" t="s">
        <v>435</v>
      </c>
      <c r="D178" s="36" t="s">
        <v>0</v>
      </c>
      <c r="E178" s="36" t="s">
        <v>0</v>
      </c>
      <c r="F178" s="36" t="s">
        <v>0</v>
      </c>
      <c r="G178" s="36" t="s">
        <v>0</v>
      </c>
      <c r="H178" s="36" t="s">
        <v>0</v>
      </c>
      <c r="I178" s="36" t="s">
        <v>0</v>
      </c>
      <c r="J178" s="36">
        <v>1849</v>
      </c>
      <c r="K178" s="36">
        <v>1697</v>
      </c>
      <c r="L178" s="36">
        <v>1721</v>
      </c>
      <c r="M178" s="36">
        <v>1659</v>
      </c>
      <c r="N178" s="37">
        <v>1644</v>
      </c>
      <c r="O178" s="31"/>
    </row>
    <row r="179" spans="1:15" s="17" customFormat="1" ht="21" x14ac:dyDescent="0.25">
      <c r="A179" s="27"/>
      <c r="B179" s="34" t="s">
        <v>1468</v>
      </c>
      <c r="C179" s="35" t="s">
        <v>435</v>
      </c>
      <c r="D179" s="36" t="s">
        <v>0</v>
      </c>
      <c r="E179" s="36" t="s">
        <v>0</v>
      </c>
      <c r="F179" s="36" t="s">
        <v>0</v>
      </c>
      <c r="G179" s="36" t="s">
        <v>0</v>
      </c>
      <c r="H179" s="36" t="s">
        <v>0</v>
      </c>
      <c r="I179" s="36" t="s">
        <v>0</v>
      </c>
      <c r="J179" s="36">
        <v>5241</v>
      </c>
      <c r="K179" s="36">
        <v>5148</v>
      </c>
      <c r="L179" s="36">
        <v>4925</v>
      </c>
      <c r="M179" s="36">
        <v>4992</v>
      </c>
      <c r="N179" s="37">
        <v>4916</v>
      </c>
      <c r="O179" s="31"/>
    </row>
    <row r="180" spans="1:15" s="17" customFormat="1" ht="21" x14ac:dyDescent="0.25">
      <c r="A180" s="27"/>
      <c r="B180" s="34" t="s">
        <v>1466</v>
      </c>
      <c r="C180" s="35" t="s">
        <v>445</v>
      </c>
      <c r="D180" s="36">
        <v>7252</v>
      </c>
      <c r="E180" s="36">
        <v>6230</v>
      </c>
      <c r="F180" s="36">
        <v>5970</v>
      </c>
      <c r="G180" s="36">
        <v>5553</v>
      </c>
      <c r="H180" s="36">
        <v>5225</v>
      </c>
      <c r="I180" s="36">
        <v>5031</v>
      </c>
      <c r="J180" s="36">
        <v>4915</v>
      </c>
      <c r="K180" s="36" t="s">
        <v>0</v>
      </c>
      <c r="L180" s="36" t="s">
        <v>0</v>
      </c>
      <c r="M180" s="36" t="s">
        <v>0</v>
      </c>
      <c r="N180" s="37" t="s">
        <v>1361</v>
      </c>
      <c r="O180" s="31"/>
    </row>
    <row r="181" spans="1:15" s="17" customFormat="1" ht="21" x14ac:dyDescent="0.25">
      <c r="A181" s="27"/>
      <c r="B181" s="34" t="s">
        <v>1428</v>
      </c>
      <c r="C181" s="35" t="s">
        <v>445</v>
      </c>
      <c r="D181" s="36" t="s">
        <v>0</v>
      </c>
      <c r="E181" s="36" t="s">
        <v>0</v>
      </c>
      <c r="F181" s="36" t="s">
        <v>0</v>
      </c>
      <c r="G181" s="36" t="s">
        <v>0</v>
      </c>
      <c r="H181" s="36" t="s">
        <v>0</v>
      </c>
      <c r="I181" s="36">
        <v>5144</v>
      </c>
      <c r="J181" s="36">
        <v>5026</v>
      </c>
      <c r="K181" s="36">
        <v>5004</v>
      </c>
      <c r="L181" s="36">
        <v>5048</v>
      </c>
      <c r="M181" s="36">
        <v>5114</v>
      </c>
      <c r="N181" s="37">
        <v>5161</v>
      </c>
      <c r="O181" s="31"/>
    </row>
    <row r="182" spans="1:15" s="17" customFormat="1" ht="21" x14ac:dyDescent="0.25">
      <c r="A182" s="27"/>
      <c r="B182" s="34" t="s">
        <v>1423</v>
      </c>
      <c r="C182" s="35" t="s">
        <v>121</v>
      </c>
      <c r="D182" s="39">
        <v>17.399999999999999</v>
      </c>
      <c r="E182" s="39">
        <v>17.399999999999999</v>
      </c>
      <c r="F182" s="39">
        <v>16.8</v>
      </c>
      <c r="G182" s="39">
        <v>17.7</v>
      </c>
      <c r="H182" s="39">
        <v>17.8</v>
      </c>
      <c r="I182" s="39">
        <v>17.600000000000001</v>
      </c>
      <c r="J182" s="39">
        <v>17.2</v>
      </c>
      <c r="K182" s="39">
        <v>17.8</v>
      </c>
      <c r="L182" s="39">
        <v>17.899999999999999</v>
      </c>
      <c r="M182" s="39">
        <v>18.2</v>
      </c>
      <c r="N182" s="40">
        <v>18.399999999999999</v>
      </c>
      <c r="O182" s="31"/>
    </row>
    <row r="183" spans="1:15" s="17" customFormat="1" ht="21" x14ac:dyDescent="0.25">
      <c r="A183" s="27"/>
      <c r="B183" s="256" t="s">
        <v>446</v>
      </c>
      <c r="C183" s="257"/>
      <c r="D183" s="257"/>
      <c r="E183" s="257"/>
      <c r="F183" s="257"/>
      <c r="G183" s="257"/>
      <c r="H183" s="257"/>
      <c r="I183" s="257"/>
      <c r="J183" s="257"/>
      <c r="K183" s="257"/>
      <c r="L183" s="257"/>
      <c r="M183" s="257"/>
      <c r="N183" s="258"/>
      <c r="O183" s="31"/>
    </row>
    <row r="184" spans="1:15" s="17" customFormat="1" ht="21" x14ac:dyDescent="0.25">
      <c r="A184" s="27"/>
      <c r="B184" s="34" t="s">
        <v>447</v>
      </c>
      <c r="C184" s="35" t="s">
        <v>190</v>
      </c>
      <c r="D184" s="36" t="s">
        <v>0</v>
      </c>
      <c r="E184" s="36" t="s">
        <v>0</v>
      </c>
      <c r="F184" s="36" t="s">
        <v>0</v>
      </c>
      <c r="G184" s="36" t="s">
        <v>0</v>
      </c>
      <c r="H184" s="36" t="s">
        <v>0</v>
      </c>
      <c r="I184" s="36">
        <v>14833</v>
      </c>
      <c r="J184" s="36">
        <v>14071</v>
      </c>
      <c r="K184" s="36">
        <v>11365</v>
      </c>
      <c r="L184" s="36">
        <v>31442</v>
      </c>
      <c r="M184" s="36">
        <v>41130</v>
      </c>
      <c r="N184" s="37">
        <v>29475</v>
      </c>
      <c r="O184" s="31"/>
    </row>
    <row r="185" spans="1:15" s="17" customFormat="1" ht="21" x14ac:dyDescent="0.25">
      <c r="A185" s="27"/>
      <c r="B185" s="34" t="s">
        <v>448</v>
      </c>
      <c r="C185" s="35" t="s">
        <v>190</v>
      </c>
      <c r="D185" s="36" t="s">
        <v>0</v>
      </c>
      <c r="E185" s="36" t="s">
        <v>0</v>
      </c>
      <c r="F185" s="36" t="s">
        <v>0</v>
      </c>
      <c r="G185" s="36" t="s">
        <v>0</v>
      </c>
      <c r="H185" s="36" t="s">
        <v>0</v>
      </c>
      <c r="I185" s="36">
        <v>3366</v>
      </c>
      <c r="J185" s="36">
        <v>-17537</v>
      </c>
      <c r="K185" s="36">
        <v>-18306</v>
      </c>
      <c r="L185" s="36">
        <v>13916</v>
      </c>
      <c r="M185" s="36">
        <v>1279</v>
      </c>
      <c r="N185" s="37">
        <v>2925</v>
      </c>
      <c r="O185" s="31"/>
    </row>
    <row r="186" spans="1:15" s="17" customFormat="1" ht="21" x14ac:dyDescent="0.25">
      <c r="A186" s="27"/>
      <c r="B186" s="256" t="s">
        <v>449</v>
      </c>
      <c r="C186" s="257"/>
      <c r="D186" s="257"/>
      <c r="E186" s="257"/>
      <c r="F186" s="257"/>
      <c r="G186" s="257"/>
      <c r="H186" s="257"/>
      <c r="I186" s="257"/>
      <c r="J186" s="257"/>
      <c r="K186" s="257"/>
      <c r="L186" s="257"/>
      <c r="M186" s="257"/>
      <c r="N186" s="258"/>
      <c r="O186" s="31"/>
    </row>
    <row r="187" spans="1:15" s="17" customFormat="1" ht="21" x14ac:dyDescent="0.25">
      <c r="A187" s="27"/>
      <c r="B187" s="34" t="s">
        <v>450</v>
      </c>
      <c r="C187" s="35" t="s">
        <v>451</v>
      </c>
      <c r="D187" s="36" t="s">
        <v>0</v>
      </c>
      <c r="E187" s="36">
        <v>995</v>
      </c>
      <c r="F187" s="36">
        <v>2355</v>
      </c>
      <c r="G187" s="36">
        <v>3457</v>
      </c>
      <c r="H187" s="36">
        <v>4617</v>
      </c>
      <c r="I187" s="36">
        <v>5721.067481</v>
      </c>
      <c r="J187" s="36">
        <v>6189</v>
      </c>
      <c r="K187" s="36">
        <v>6390</v>
      </c>
      <c r="L187" s="36">
        <v>6858</v>
      </c>
      <c r="M187" s="36">
        <v>7509</v>
      </c>
      <c r="N187" s="37">
        <v>7776</v>
      </c>
      <c r="O187" s="31"/>
    </row>
    <row r="188" spans="1:15" s="17" customFormat="1" ht="21" x14ac:dyDescent="0.25">
      <c r="A188" s="27"/>
      <c r="B188" s="34" t="s">
        <v>452</v>
      </c>
      <c r="C188" s="35" t="s">
        <v>451</v>
      </c>
      <c r="D188" s="36" t="s">
        <v>0</v>
      </c>
      <c r="E188" s="36">
        <v>7954</v>
      </c>
      <c r="F188" s="36">
        <v>8596</v>
      </c>
      <c r="G188" s="36">
        <v>8196</v>
      </c>
      <c r="H188" s="36">
        <v>8572</v>
      </c>
      <c r="I188" s="36">
        <v>10411.976183000001</v>
      </c>
      <c r="J188" s="36">
        <v>10571</v>
      </c>
      <c r="K188" s="36">
        <v>9493</v>
      </c>
      <c r="L188" s="36">
        <v>8450</v>
      </c>
      <c r="M188" s="36">
        <v>9473</v>
      </c>
      <c r="N188" s="37">
        <v>9462</v>
      </c>
      <c r="O188" s="31"/>
    </row>
    <row r="189" spans="1:15" s="17" customFormat="1" ht="21" x14ac:dyDescent="0.25">
      <c r="A189" s="27"/>
      <c r="B189" s="34" t="s">
        <v>163</v>
      </c>
      <c r="C189" s="35" t="s">
        <v>451</v>
      </c>
      <c r="D189" s="36">
        <v>8503</v>
      </c>
      <c r="E189" s="36">
        <v>8948</v>
      </c>
      <c r="F189" s="36">
        <v>10951</v>
      </c>
      <c r="G189" s="36">
        <v>11653</v>
      </c>
      <c r="H189" s="36">
        <v>13189</v>
      </c>
      <c r="I189" s="36">
        <v>16133.043664000001</v>
      </c>
      <c r="J189" s="36">
        <v>16760</v>
      </c>
      <c r="K189" s="36">
        <v>15883</v>
      </c>
      <c r="L189" s="36">
        <v>15308</v>
      </c>
      <c r="M189" s="36">
        <v>16982</v>
      </c>
      <c r="N189" s="37">
        <v>17238</v>
      </c>
      <c r="O189" s="31"/>
    </row>
    <row r="190" spans="1:15" s="17" customFormat="1" ht="21" x14ac:dyDescent="0.25">
      <c r="A190" s="27"/>
      <c r="B190" s="34" t="s">
        <v>1456</v>
      </c>
      <c r="C190" s="35" t="s">
        <v>445</v>
      </c>
      <c r="D190" s="36" t="s">
        <v>0</v>
      </c>
      <c r="E190" s="36">
        <v>305</v>
      </c>
      <c r="F190" s="36">
        <v>619</v>
      </c>
      <c r="G190" s="36">
        <v>945</v>
      </c>
      <c r="H190" s="36">
        <v>1322</v>
      </c>
      <c r="I190" s="36">
        <v>1510</v>
      </c>
      <c r="J190" s="36">
        <v>1613</v>
      </c>
      <c r="K190" s="36">
        <v>1707</v>
      </c>
      <c r="L190" s="36">
        <v>1835</v>
      </c>
      <c r="M190" s="36">
        <v>1922</v>
      </c>
      <c r="N190" s="37">
        <v>1946</v>
      </c>
      <c r="O190" s="31"/>
    </row>
    <row r="191" spans="1:15" s="17" customFormat="1" ht="21" x14ac:dyDescent="0.25">
      <c r="A191" s="27"/>
      <c r="B191" s="256" t="s">
        <v>453</v>
      </c>
      <c r="C191" s="257"/>
      <c r="D191" s="257"/>
      <c r="E191" s="257"/>
      <c r="F191" s="257"/>
      <c r="G191" s="257"/>
      <c r="H191" s="257"/>
      <c r="I191" s="257"/>
      <c r="J191" s="257"/>
      <c r="K191" s="257"/>
      <c r="L191" s="257"/>
      <c r="M191" s="257"/>
      <c r="N191" s="258"/>
      <c r="O191" s="31"/>
    </row>
    <row r="192" spans="1:15" s="17" customFormat="1" ht="21" x14ac:dyDescent="0.25">
      <c r="A192" s="27"/>
      <c r="B192" s="34" t="s">
        <v>454</v>
      </c>
      <c r="C192" s="35" t="s">
        <v>445</v>
      </c>
      <c r="D192" s="36" t="s">
        <v>0</v>
      </c>
      <c r="E192" s="36">
        <v>7997</v>
      </c>
      <c r="F192" s="36">
        <v>8274</v>
      </c>
      <c r="G192" s="36">
        <v>8745</v>
      </c>
      <c r="H192" s="36">
        <v>9102</v>
      </c>
      <c r="I192" s="36">
        <v>9401</v>
      </c>
      <c r="J192" s="36">
        <v>9812</v>
      </c>
      <c r="K192" s="36">
        <v>10021</v>
      </c>
      <c r="L192" s="36">
        <v>10384</v>
      </c>
      <c r="M192" s="36">
        <v>10711</v>
      </c>
      <c r="N192" s="37">
        <v>10894</v>
      </c>
      <c r="O192" s="31"/>
    </row>
    <row r="193" spans="1:15" s="17" customFormat="1" ht="21" x14ac:dyDescent="0.25">
      <c r="A193" s="27"/>
      <c r="B193" s="34" t="s">
        <v>455</v>
      </c>
      <c r="C193" s="35" t="s">
        <v>445</v>
      </c>
      <c r="D193" s="36" t="s">
        <v>0</v>
      </c>
      <c r="E193" s="36" t="s">
        <v>0</v>
      </c>
      <c r="F193" s="36" t="s">
        <v>0</v>
      </c>
      <c r="G193" s="36" t="s">
        <v>0</v>
      </c>
      <c r="H193" s="36" t="s">
        <v>0</v>
      </c>
      <c r="I193" s="36" t="s">
        <v>0</v>
      </c>
      <c r="J193" s="36" t="s">
        <v>0</v>
      </c>
      <c r="K193" s="36">
        <v>5293</v>
      </c>
      <c r="L193" s="36">
        <v>5332</v>
      </c>
      <c r="M193" s="36">
        <v>5434</v>
      </c>
      <c r="N193" s="37">
        <v>5527</v>
      </c>
      <c r="O193" s="31"/>
    </row>
    <row r="194" spans="1:15" s="17" customFormat="1" ht="21" x14ac:dyDescent="0.25">
      <c r="A194" s="27"/>
      <c r="B194" s="34" t="s">
        <v>456</v>
      </c>
      <c r="C194" s="35" t="s">
        <v>445</v>
      </c>
      <c r="D194" s="36" t="s">
        <v>0</v>
      </c>
      <c r="E194" s="36" t="s">
        <v>0</v>
      </c>
      <c r="F194" s="36" t="s">
        <v>0</v>
      </c>
      <c r="G194" s="36" t="s">
        <v>0</v>
      </c>
      <c r="H194" s="36" t="s">
        <v>0</v>
      </c>
      <c r="I194" s="36" t="s">
        <v>0</v>
      </c>
      <c r="J194" s="36" t="s">
        <v>0</v>
      </c>
      <c r="K194" s="36">
        <v>2055</v>
      </c>
      <c r="L194" s="36">
        <v>2283</v>
      </c>
      <c r="M194" s="36">
        <v>2448</v>
      </c>
      <c r="N194" s="37">
        <v>2515</v>
      </c>
      <c r="O194" s="31"/>
    </row>
    <row r="195" spans="1:15" s="17" customFormat="1" ht="21" x14ac:dyDescent="0.25">
      <c r="A195" s="27"/>
      <c r="B195" s="343" t="s">
        <v>457</v>
      </c>
      <c r="C195" s="255" t="s">
        <v>445</v>
      </c>
      <c r="D195" s="344" t="s">
        <v>0</v>
      </c>
      <c r="E195" s="344" t="s">
        <v>0</v>
      </c>
      <c r="F195" s="344" t="s">
        <v>0</v>
      </c>
      <c r="G195" s="344" t="s">
        <v>0</v>
      </c>
      <c r="H195" s="344" t="s">
        <v>0</v>
      </c>
      <c r="I195" s="344" t="s">
        <v>0</v>
      </c>
      <c r="J195" s="344" t="s">
        <v>0</v>
      </c>
      <c r="K195" s="344">
        <v>2673</v>
      </c>
      <c r="L195" s="344">
        <v>2768</v>
      </c>
      <c r="M195" s="344">
        <v>2828</v>
      </c>
      <c r="N195" s="345">
        <v>2852</v>
      </c>
      <c r="O195" s="31"/>
    </row>
    <row r="196" spans="1:15" s="17" customFormat="1" ht="21" x14ac:dyDescent="0.25">
      <c r="A196" s="27"/>
      <c r="B196" s="353" t="s">
        <v>458</v>
      </c>
      <c r="C196" s="354"/>
      <c r="D196" s="354"/>
      <c r="E196" s="354"/>
      <c r="F196" s="354"/>
      <c r="G196" s="354"/>
      <c r="H196" s="354"/>
      <c r="I196" s="354"/>
      <c r="J196" s="354"/>
      <c r="K196" s="354"/>
      <c r="L196" s="354"/>
      <c r="M196" s="354"/>
      <c r="N196" s="355"/>
      <c r="O196" s="31"/>
    </row>
    <row r="197" spans="1:15" s="17" customFormat="1" ht="31.5" x14ac:dyDescent="0.25">
      <c r="A197" s="27"/>
      <c r="B197" s="34" t="s">
        <v>459</v>
      </c>
      <c r="C197" s="35" t="s">
        <v>460</v>
      </c>
      <c r="D197" s="36">
        <v>13166</v>
      </c>
      <c r="E197" s="36">
        <v>16965</v>
      </c>
      <c r="F197" s="36">
        <v>18830</v>
      </c>
      <c r="G197" s="36">
        <v>18669</v>
      </c>
      <c r="H197" s="36">
        <v>18695</v>
      </c>
      <c r="I197" s="36">
        <v>22034</v>
      </c>
      <c r="J197" s="36">
        <v>17511</v>
      </c>
      <c r="K197" s="36">
        <v>20189</v>
      </c>
      <c r="L197" s="36">
        <v>21428</v>
      </c>
      <c r="M197" s="36">
        <v>19894</v>
      </c>
      <c r="N197" s="37">
        <v>19376</v>
      </c>
      <c r="O197" s="31"/>
    </row>
    <row r="198" spans="1:15" s="17" customFormat="1" ht="21" x14ac:dyDescent="0.25">
      <c r="A198" s="27"/>
      <c r="B198" s="295" t="s">
        <v>1421</v>
      </c>
      <c r="C198" s="35" t="s">
        <v>461</v>
      </c>
      <c r="D198" s="36">
        <v>1580</v>
      </c>
      <c r="E198" s="36">
        <v>1589</v>
      </c>
      <c r="F198" s="36">
        <v>1573</v>
      </c>
      <c r="G198" s="36">
        <v>1571</v>
      </c>
      <c r="H198" s="36">
        <v>1544</v>
      </c>
      <c r="I198" s="36">
        <v>1542</v>
      </c>
      <c r="J198" s="36">
        <v>1530</v>
      </c>
      <c r="K198" s="36">
        <v>1509</v>
      </c>
      <c r="L198" s="36">
        <v>1563</v>
      </c>
      <c r="M198" s="36">
        <v>1565</v>
      </c>
      <c r="N198" s="37">
        <v>1433</v>
      </c>
      <c r="O198" s="31"/>
    </row>
    <row r="199" spans="1:15" s="17" customFormat="1" ht="21" x14ac:dyDescent="0.25">
      <c r="A199" s="27"/>
      <c r="B199" s="34" t="s">
        <v>1422</v>
      </c>
      <c r="C199" s="35" t="s">
        <v>461</v>
      </c>
      <c r="D199" s="36">
        <v>566</v>
      </c>
      <c r="E199" s="36">
        <v>539</v>
      </c>
      <c r="F199" s="36">
        <v>476</v>
      </c>
      <c r="G199" s="36">
        <v>459</v>
      </c>
      <c r="H199" s="36">
        <v>530</v>
      </c>
      <c r="I199" s="36">
        <v>383</v>
      </c>
      <c r="J199" s="36">
        <v>431</v>
      </c>
      <c r="K199" s="36">
        <v>401</v>
      </c>
      <c r="L199" s="36">
        <v>430</v>
      </c>
      <c r="M199" s="36">
        <v>395</v>
      </c>
      <c r="N199" s="37">
        <v>372</v>
      </c>
      <c r="O199" s="31"/>
    </row>
    <row r="200" spans="1:15" s="17" customFormat="1" ht="21" x14ac:dyDescent="0.25">
      <c r="A200" s="27"/>
      <c r="B200" s="256" t="s">
        <v>462</v>
      </c>
      <c r="C200" s="257"/>
      <c r="D200" s="257"/>
      <c r="E200" s="257"/>
      <c r="F200" s="257"/>
      <c r="G200" s="257"/>
      <c r="H200" s="257"/>
      <c r="I200" s="257"/>
      <c r="J200" s="257"/>
      <c r="K200" s="257"/>
      <c r="L200" s="257"/>
      <c r="M200" s="257"/>
      <c r="N200" s="258"/>
      <c r="O200" s="31"/>
    </row>
    <row r="201" spans="1:15" s="17" customFormat="1" ht="21" x14ac:dyDescent="0.25">
      <c r="A201" s="27"/>
      <c r="B201" s="34" t="s">
        <v>463</v>
      </c>
      <c r="C201" s="35" t="s">
        <v>120</v>
      </c>
      <c r="D201" s="36">
        <v>741</v>
      </c>
      <c r="E201" s="36">
        <v>741</v>
      </c>
      <c r="F201" s="36">
        <v>741</v>
      </c>
      <c r="G201" s="36">
        <v>742</v>
      </c>
      <c r="H201" s="36">
        <v>749</v>
      </c>
      <c r="I201" s="36">
        <v>748</v>
      </c>
      <c r="J201" s="36">
        <v>761</v>
      </c>
      <c r="K201" s="36">
        <v>761</v>
      </c>
      <c r="L201" s="36">
        <v>761</v>
      </c>
      <c r="M201" s="36">
        <v>763</v>
      </c>
      <c r="N201" s="37">
        <v>765</v>
      </c>
      <c r="O201" s="31"/>
    </row>
    <row r="202" spans="1:15" s="17" customFormat="1" ht="21" x14ac:dyDescent="0.25">
      <c r="A202" s="27"/>
      <c r="B202" s="34" t="s">
        <v>464</v>
      </c>
      <c r="C202" s="35" t="s">
        <v>120</v>
      </c>
      <c r="D202" s="36">
        <v>1879</v>
      </c>
      <c r="E202" s="36">
        <v>1903</v>
      </c>
      <c r="F202" s="36">
        <v>1917</v>
      </c>
      <c r="G202" s="36">
        <v>1919</v>
      </c>
      <c r="H202" s="36">
        <v>1929</v>
      </c>
      <c r="I202" s="36">
        <v>1940</v>
      </c>
      <c r="J202" s="36">
        <v>1942</v>
      </c>
      <c r="K202" s="36">
        <v>1947</v>
      </c>
      <c r="L202" s="36">
        <v>1950</v>
      </c>
      <c r="M202" s="36">
        <v>1954</v>
      </c>
      <c r="N202" s="37">
        <v>1960</v>
      </c>
      <c r="O202" s="31"/>
    </row>
    <row r="203" spans="1:15" s="17" customFormat="1" ht="21" x14ac:dyDescent="0.25">
      <c r="A203" s="27"/>
      <c r="B203" s="34" t="s">
        <v>465</v>
      </c>
      <c r="C203" s="35" t="s">
        <v>120</v>
      </c>
      <c r="D203" s="36">
        <v>4548</v>
      </c>
      <c r="E203" s="36">
        <v>4563</v>
      </c>
      <c r="F203" s="36">
        <v>4576</v>
      </c>
      <c r="G203" s="36">
        <v>4588</v>
      </c>
      <c r="H203" s="36">
        <v>4599</v>
      </c>
      <c r="I203" s="36">
        <v>4610</v>
      </c>
      <c r="J203" s="36">
        <v>4621</v>
      </c>
      <c r="K203" s="36">
        <v>4628</v>
      </c>
      <c r="L203" s="36">
        <v>4636</v>
      </c>
      <c r="M203" s="36">
        <v>4646</v>
      </c>
      <c r="N203" s="37">
        <v>4657</v>
      </c>
      <c r="O203" s="31"/>
    </row>
    <row r="204" spans="1:15" s="17" customFormat="1" ht="21" x14ac:dyDescent="0.25">
      <c r="A204" s="27"/>
      <c r="B204" s="34" t="s">
        <v>466</v>
      </c>
      <c r="C204" s="35" t="s">
        <v>120</v>
      </c>
      <c r="D204" s="36">
        <v>16075</v>
      </c>
      <c r="E204" s="36">
        <v>16128</v>
      </c>
      <c r="F204" s="36">
        <v>16187</v>
      </c>
      <c r="G204" s="36">
        <v>16254</v>
      </c>
      <c r="H204" s="36">
        <v>16333</v>
      </c>
      <c r="I204" s="36">
        <v>16388</v>
      </c>
      <c r="J204" s="36">
        <v>16441</v>
      </c>
      <c r="K204" s="36">
        <v>16480</v>
      </c>
      <c r="L204" s="36">
        <v>16516</v>
      </c>
      <c r="M204" s="36">
        <v>16540</v>
      </c>
      <c r="N204" s="37">
        <v>16563</v>
      </c>
      <c r="O204" s="31"/>
    </row>
    <row r="205" spans="1:15" s="17" customFormat="1" ht="21" x14ac:dyDescent="0.25">
      <c r="A205" s="27"/>
      <c r="B205" s="34" t="s">
        <v>467</v>
      </c>
      <c r="C205" s="35" t="s">
        <v>120</v>
      </c>
      <c r="D205" s="36">
        <v>23243</v>
      </c>
      <c r="E205" s="36">
        <v>23335</v>
      </c>
      <c r="F205" s="36">
        <v>23421</v>
      </c>
      <c r="G205" s="36">
        <v>23504</v>
      </c>
      <c r="H205" s="36">
        <v>23610</v>
      </c>
      <c r="I205" s="36">
        <v>23686</v>
      </c>
      <c r="J205" s="36">
        <v>23766</v>
      </c>
      <c r="K205" s="36">
        <v>23817</v>
      </c>
      <c r="L205" s="36">
        <v>23864</v>
      </c>
      <c r="M205" s="36">
        <v>23903</v>
      </c>
      <c r="N205" s="37">
        <v>23945</v>
      </c>
      <c r="O205" s="31"/>
    </row>
    <row r="206" spans="1:15" s="17" customFormat="1" ht="21" x14ac:dyDescent="0.25">
      <c r="A206" s="27"/>
      <c r="B206" s="34" t="s">
        <v>468</v>
      </c>
      <c r="C206" s="35" t="s">
        <v>120</v>
      </c>
      <c r="D206" s="36">
        <v>27137</v>
      </c>
      <c r="E206" s="36">
        <v>27255</v>
      </c>
      <c r="F206" s="36">
        <v>27367</v>
      </c>
      <c r="G206" s="36">
        <v>27485</v>
      </c>
      <c r="H206" s="36">
        <v>27588</v>
      </c>
      <c r="I206" s="36">
        <v>27697</v>
      </c>
      <c r="J206" s="36">
        <v>27777</v>
      </c>
      <c r="K206" s="36">
        <v>27868</v>
      </c>
      <c r="L206" s="36">
        <v>27955</v>
      </c>
      <c r="M206" s="36">
        <v>28018</v>
      </c>
      <c r="N206" s="37">
        <v>28068</v>
      </c>
      <c r="O206" s="31"/>
    </row>
    <row r="207" spans="1:15" s="17" customFormat="1" ht="21" x14ac:dyDescent="0.25">
      <c r="A207" s="27"/>
      <c r="B207" s="34" t="s">
        <v>469</v>
      </c>
      <c r="C207" s="35" t="s">
        <v>120</v>
      </c>
      <c r="D207" s="36">
        <v>50380</v>
      </c>
      <c r="E207" s="36">
        <v>50590</v>
      </c>
      <c r="F207" s="36">
        <v>50788</v>
      </c>
      <c r="G207" s="36">
        <v>50989</v>
      </c>
      <c r="H207" s="36">
        <v>51198</v>
      </c>
      <c r="I207" s="36">
        <v>51383</v>
      </c>
      <c r="J207" s="36">
        <v>51543</v>
      </c>
      <c r="K207" s="36">
        <v>51684</v>
      </c>
      <c r="L207" s="36">
        <v>51819</v>
      </c>
      <c r="M207" s="36">
        <v>51921</v>
      </c>
      <c r="N207" s="37">
        <v>52013</v>
      </c>
      <c r="O207" s="31"/>
    </row>
    <row r="208" spans="1:15" s="17" customFormat="1" ht="21" x14ac:dyDescent="0.25">
      <c r="A208" s="27"/>
      <c r="B208" s="34" t="s">
        <v>470</v>
      </c>
      <c r="C208" s="35" t="s">
        <v>120</v>
      </c>
      <c r="D208" s="36">
        <v>11011</v>
      </c>
      <c r="E208" s="36">
        <v>11077</v>
      </c>
      <c r="F208" s="36">
        <v>11132</v>
      </c>
      <c r="G208" s="36">
        <v>11187</v>
      </c>
      <c r="H208" s="36">
        <v>11234</v>
      </c>
      <c r="I208" s="36">
        <v>11289</v>
      </c>
      <c r="J208" s="36">
        <v>11337</v>
      </c>
      <c r="K208" s="36">
        <v>11386</v>
      </c>
      <c r="L208" s="36">
        <v>11437</v>
      </c>
      <c r="M208" s="36">
        <v>11483</v>
      </c>
      <c r="N208" s="37">
        <v>11526</v>
      </c>
      <c r="O208" s="31"/>
    </row>
    <row r="209" spans="1:15" s="17" customFormat="1" ht="21" x14ac:dyDescent="0.25">
      <c r="A209" s="27"/>
      <c r="B209" s="34" t="s">
        <v>471</v>
      </c>
      <c r="C209" s="35" t="s">
        <v>120</v>
      </c>
      <c r="D209" s="36">
        <v>61391</v>
      </c>
      <c r="E209" s="36">
        <v>61666</v>
      </c>
      <c r="F209" s="36">
        <v>61919</v>
      </c>
      <c r="G209" s="36">
        <v>62175</v>
      </c>
      <c r="H209" s="36">
        <v>62432</v>
      </c>
      <c r="I209" s="36">
        <v>62671</v>
      </c>
      <c r="J209" s="36">
        <v>62880</v>
      </c>
      <c r="K209" s="36">
        <v>63071</v>
      </c>
      <c r="L209" s="36">
        <v>63256</v>
      </c>
      <c r="M209" s="36">
        <v>63404</v>
      </c>
      <c r="N209" s="37">
        <v>63539</v>
      </c>
      <c r="O209" s="31"/>
    </row>
    <row r="210" spans="1:15" s="17" customFormat="1" ht="21" x14ac:dyDescent="0.25">
      <c r="A210" s="27"/>
      <c r="B210" s="256" t="s">
        <v>472</v>
      </c>
      <c r="C210" s="257"/>
      <c r="D210" s="257"/>
      <c r="E210" s="257"/>
      <c r="F210" s="257"/>
      <c r="G210" s="257"/>
      <c r="H210" s="257"/>
      <c r="I210" s="257"/>
      <c r="J210" s="257"/>
      <c r="K210" s="257"/>
      <c r="L210" s="257"/>
      <c r="M210" s="257"/>
      <c r="N210" s="258"/>
      <c r="O210" s="31"/>
    </row>
    <row r="211" spans="1:15" s="17" customFormat="1" ht="21" x14ac:dyDescent="0.25">
      <c r="A211" s="27"/>
      <c r="B211" s="34" t="s">
        <v>473</v>
      </c>
      <c r="C211" s="35" t="s">
        <v>474</v>
      </c>
      <c r="D211" s="36">
        <v>763</v>
      </c>
      <c r="E211" s="36">
        <v>556</v>
      </c>
      <c r="F211" s="36">
        <v>765</v>
      </c>
      <c r="G211" s="36">
        <v>781</v>
      </c>
      <c r="H211" s="36">
        <v>704</v>
      </c>
      <c r="I211" s="36">
        <v>454</v>
      </c>
      <c r="J211" s="36">
        <v>641</v>
      </c>
      <c r="K211" s="36">
        <v>160</v>
      </c>
      <c r="L211" s="36">
        <v>450</v>
      </c>
      <c r="M211" s="36">
        <v>590</v>
      </c>
      <c r="N211" s="37">
        <v>591</v>
      </c>
      <c r="O211" s="31"/>
    </row>
    <row r="212" spans="1:15" s="17" customFormat="1" ht="21" x14ac:dyDescent="0.25">
      <c r="A212" s="27"/>
      <c r="B212" s="34" t="s">
        <v>169</v>
      </c>
      <c r="C212" s="35" t="s">
        <v>474</v>
      </c>
      <c r="D212" s="36">
        <v>612</v>
      </c>
      <c r="E212" s="36">
        <v>750</v>
      </c>
      <c r="F212" s="36">
        <v>523</v>
      </c>
      <c r="G212" s="36">
        <v>505</v>
      </c>
      <c r="H212" s="36">
        <v>175</v>
      </c>
      <c r="I212" s="36">
        <v>285</v>
      </c>
      <c r="J212" s="36">
        <v>126.56903200000001</v>
      </c>
      <c r="K212" s="36">
        <v>0</v>
      </c>
      <c r="L212" s="36">
        <v>0</v>
      </c>
      <c r="M212" s="36">
        <v>180</v>
      </c>
      <c r="N212" s="37">
        <v>391</v>
      </c>
      <c r="O212" s="31"/>
    </row>
    <row r="213" spans="1:15" s="17" customFormat="1" ht="21" x14ac:dyDescent="0.25">
      <c r="A213" s="27"/>
      <c r="B213" s="34" t="s">
        <v>475</v>
      </c>
      <c r="C213" s="35" t="s">
        <v>474</v>
      </c>
      <c r="D213" s="36">
        <v>1063</v>
      </c>
      <c r="E213" s="36">
        <v>1025</v>
      </c>
      <c r="F213" s="36">
        <v>940</v>
      </c>
      <c r="G213" s="36">
        <v>1203</v>
      </c>
      <c r="H213" s="36">
        <v>936</v>
      </c>
      <c r="I213" s="36">
        <v>945</v>
      </c>
      <c r="J213" s="36">
        <v>942</v>
      </c>
      <c r="K213" s="36">
        <v>1153</v>
      </c>
      <c r="L213" s="36">
        <v>1008</v>
      </c>
      <c r="M213" s="36">
        <v>243</v>
      </c>
      <c r="N213" s="37">
        <v>392</v>
      </c>
      <c r="O213" s="31"/>
    </row>
    <row r="214" spans="1:15" s="17" customFormat="1" ht="21" x14ac:dyDescent="0.25">
      <c r="A214" s="27"/>
      <c r="B214" s="34" t="s">
        <v>167</v>
      </c>
      <c r="C214" s="35" t="s">
        <v>474</v>
      </c>
      <c r="D214" s="36">
        <v>1325</v>
      </c>
      <c r="E214" s="36">
        <v>2039</v>
      </c>
      <c r="F214" s="36">
        <v>3024</v>
      </c>
      <c r="G214" s="36">
        <v>3225</v>
      </c>
      <c r="H214" s="36">
        <v>3398</v>
      </c>
      <c r="I214" s="36">
        <v>3436</v>
      </c>
      <c r="J214" s="36">
        <v>4010.5841220000002</v>
      </c>
      <c r="K214" s="36">
        <v>4756</v>
      </c>
      <c r="L214" s="36">
        <v>4026</v>
      </c>
      <c r="M214" s="36">
        <v>4501</v>
      </c>
      <c r="N214" s="37">
        <v>5133</v>
      </c>
      <c r="O214" s="31"/>
    </row>
    <row r="215" spans="1:15" s="17" customFormat="1" ht="21" x14ac:dyDescent="0.25">
      <c r="A215" s="27"/>
      <c r="B215" s="34" t="s">
        <v>476</v>
      </c>
      <c r="C215" s="35" t="s">
        <v>474</v>
      </c>
      <c r="D215" s="36">
        <v>507</v>
      </c>
      <c r="E215" s="36">
        <v>703</v>
      </c>
      <c r="F215" s="36">
        <v>575</v>
      </c>
      <c r="G215" s="36">
        <v>384</v>
      </c>
      <c r="H215" s="36">
        <v>382</v>
      </c>
      <c r="I215" s="36">
        <v>384</v>
      </c>
      <c r="J215" s="36">
        <v>449</v>
      </c>
      <c r="K215" s="36">
        <v>321</v>
      </c>
      <c r="L215" s="36">
        <v>192</v>
      </c>
      <c r="M215" s="36">
        <v>192</v>
      </c>
      <c r="N215" s="37">
        <v>191</v>
      </c>
      <c r="O215" s="31"/>
    </row>
    <row r="216" spans="1:15" s="17" customFormat="1" ht="21" x14ac:dyDescent="0.25">
      <c r="A216" s="27"/>
      <c r="B216" s="34" t="s">
        <v>477</v>
      </c>
      <c r="C216" s="35" t="s">
        <v>474</v>
      </c>
      <c r="D216" s="36">
        <v>409</v>
      </c>
      <c r="E216" s="36">
        <v>359</v>
      </c>
      <c r="F216" s="36">
        <v>415</v>
      </c>
      <c r="G216" s="36">
        <v>354</v>
      </c>
      <c r="H216" s="36">
        <v>238</v>
      </c>
      <c r="I216" s="36">
        <v>421</v>
      </c>
      <c r="J216" s="36">
        <v>179</v>
      </c>
      <c r="K216" s="36">
        <v>0</v>
      </c>
      <c r="L216" s="36">
        <v>0</v>
      </c>
      <c r="M216" s="36">
        <v>0</v>
      </c>
      <c r="N216" s="37">
        <v>16</v>
      </c>
      <c r="O216" s="31"/>
    </row>
    <row r="217" spans="1:15" s="17" customFormat="1" ht="21" x14ac:dyDescent="0.25">
      <c r="A217" s="27"/>
      <c r="B217" s="34" t="s">
        <v>166</v>
      </c>
      <c r="C217" s="35" t="s">
        <v>474</v>
      </c>
      <c r="D217" s="36">
        <v>1309</v>
      </c>
      <c r="E217" s="36">
        <v>1454</v>
      </c>
      <c r="F217" s="36">
        <v>1269</v>
      </c>
      <c r="G217" s="36">
        <v>1389</v>
      </c>
      <c r="H217" s="36">
        <v>1322</v>
      </c>
      <c r="I217" s="36">
        <v>1271</v>
      </c>
      <c r="J217" s="36">
        <v>1335</v>
      </c>
      <c r="K217" s="36">
        <v>1460</v>
      </c>
      <c r="L217" s="36">
        <v>1529</v>
      </c>
      <c r="M217" s="36">
        <v>1332</v>
      </c>
      <c r="N217" s="37">
        <v>808</v>
      </c>
      <c r="O217" s="31"/>
    </row>
    <row r="218" spans="1:15" s="17" customFormat="1" ht="21" x14ac:dyDescent="0.25">
      <c r="A218" s="27"/>
      <c r="B218" s="34" t="s">
        <v>478</v>
      </c>
      <c r="C218" s="35" t="s">
        <v>474</v>
      </c>
      <c r="D218" s="36">
        <v>1451</v>
      </c>
      <c r="E218" s="36">
        <v>1724</v>
      </c>
      <c r="F218" s="36">
        <v>1667</v>
      </c>
      <c r="G218" s="36">
        <v>1252</v>
      </c>
      <c r="H218" s="36">
        <v>1243</v>
      </c>
      <c r="I218" s="36">
        <v>1308</v>
      </c>
      <c r="J218" s="36">
        <v>1663</v>
      </c>
      <c r="K218" s="36">
        <v>1939</v>
      </c>
      <c r="L218" s="36">
        <v>1940</v>
      </c>
      <c r="M218" s="36">
        <v>1820</v>
      </c>
      <c r="N218" s="37">
        <v>1867</v>
      </c>
      <c r="O218" s="31"/>
    </row>
    <row r="219" spans="1:15" s="17" customFormat="1" ht="21" x14ac:dyDescent="0.25">
      <c r="A219" s="27"/>
      <c r="B219" s="34" t="s">
        <v>479</v>
      </c>
      <c r="C219" s="35" t="s">
        <v>474</v>
      </c>
      <c r="D219" s="36">
        <v>0</v>
      </c>
      <c r="E219" s="36">
        <v>0</v>
      </c>
      <c r="F219" s="36">
        <v>132</v>
      </c>
      <c r="G219" s="36">
        <v>60</v>
      </c>
      <c r="H219" s="36">
        <v>788</v>
      </c>
      <c r="I219" s="36">
        <v>1836</v>
      </c>
      <c r="J219" s="36">
        <v>2823.3787579999998</v>
      </c>
      <c r="K219" s="36">
        <v>679</v>
      </c>
      <c r="L219" s="36">
        <v>2151</v>
      </c>
      <c r="M219" s="36">
        <v>2048</v>
      </c>
      <c r="N219" s="37">
        <v>2399</v>
      </c>
      <c r="O219" s="31"/>
    </row>
    <row r="220" spans="1:15" s="17" customFormat="1" ht="21" x14ac:dyDescent="0.25">
      <c r="A220" s="27"/>
      <c r="B220" s="34" t="s">
        <v>274</v>
      </c>
      <c r="C220" s="35" t="s">
        <v>474</v>
      </c>
      <c r="D220" s="36">
        <v>363</v>
      </c>
      <c r="E220" s="36">
        <v>305</v>
      </c>
      <c r="F220" s="36">
        <v>208</v>
      </c>
      <c r="G220" s="36">
        <v>265</v>
      </c>
      <c r="H220" s="36">
        <v>0</v>
      </c>
      <c r="I220" s="36">
        <v>235</v>
      </c>
      <c r="J220" s="36">
        <v>273.727959</v>
      </c>
      <c r="K220" s="36">
        <v>141</v>
      </c>
      <c r="L220" s="36">
        <v>189</v>
      </c>
      <c r="M220" s="36">
        <v>278</v>
      </c>
      <c r="N220" s="37">
        <v>615</v>
      </c>
      <c r="O220" s="31"/>
    </row>
    <row r="221" spans="1:15" s="17" customFormat="1" ht="21" x14ac:dyDescent="0.25">
      <c r="A221" s="27"/>
      <c r="B221" s="34" t="s">
        <v>163</v>
      </c>
      <c r="C221" s="35" t="s">
        <v>474</v>
      </c>
      <c r="D221" s="36">
        <v>7802</v>
      </c>
      <c r="E221" s="36">
        <v>8915</v>
      </c>
      <c r="F221" s="36">
        <v>9519</v>
      </c>
      <c r="G221" s="36">
        <v>9419</v>
      </c>
      <c r="H221" s="36">
        <v>9186</v>
      </c>
      <c r="I221" s="36">
        <v>10575</v>
      </c>
      <c r="J221" s="36">
        <v>12443.259871</v>
      </c>
      <c r="K221" s="36">
        <v>10608</v>
      </c>
      <c r="L221" s="36">
        <v>11484</v>
      </c>
      <c r="M221" s="36">
        <v>11184</v>
      </c>
      <c r="N221" s="37">
        <v>12404</v>
      </c>
      <c r="O221" s="31"/>
    </row>
    <row r="222" spans="1:15" s="17" customFormat="1" x14ac:dyDescent="0.25">
      <c r="A222" s="32"/>
      <c r="B222" s="250" t="s">
        <v>480</v>
      </c>
      <c r="C222" s="41"/>
      <c r="D222" s="41"/>
      <c r="E222" s="41"/>
      <c r="F222" s="41"/>
      <c r="G222" s="41"/>
      <c r="H222" s="41"/>
      <c r="I222" s="41"/>
      <c r="J222" s="41"/>
      <c r="K222" s="41"/>
      <c r="L222" s="41"/>
      <c r="M222" s="41"/>
      <c r="N222" s="42"/>
      <c r="O222" s="32"/>
    </row>
    <row r="223" spans="1:15" s="17" customFormat="1" x14ac:dyDescent="0.25">
      <c r="A223" s="32"/>
      <c r="B223" s="251" t="s">
        <v>1392</v>
      </c>
      <c r="C223" s="32"/>
      <c r="D223" s="32"/>
      <c r="E223" s="32"/>
      <c r="F223" s="32"/>
      <c r="G223" s="32"/>
      <c r="H223" s="32"/>
      <c r="I223" s="32"/>
      <c r="J223" s="32"/>
      <c r="K223" s="32"/>
      <c r="L223" s="32"/>
      <c r="M223" s="32"/>
      <c r="N223" s="33"/>
      <c r="O223" s="32"/>
    </row>
    <row r="224" spans="1:15" s="17" customFormat="1" x14ac:dyDescent="0.25">
      <c r="A224" s="32"/>
      <c r="B224" s="251" t="s">
        <v>1393</v>
      </c>
      <c r="C224" s="32"/>
      <c r="D224" s="32"/>
      <c r="E224" s="32"/>
      <c r="F224" s="32"/>
      <c r="G224" s="32"/>
      <c r="H224" s="32"/>
      <c r="I224" s="32"/>
      <c r="J224" s="32"/>
      <c r="K224" s="32"/>
      <c r="L224" s="32"/>
      <c r="M224" s="32"/>
      <c r="N224" s="33"/>
      <c r="O224" s="32"/>
    </row>
    <row r="225" spans="1:15" s="17" customFormat="1" x14ac:dyDescent="0.25">
      <c r="A225" s="32"/>
      <c r="B225" s="251" t="s">
        <v>481</v>
      </c>
      <c r="C225" s="32"/>
      <c r="D225" s="32"/>
      <c r="E225" s="32"/>
      <c r="F225" s="32"/>
      <c r="G225" s="32"/>
      <c r="H225" s="32"/>
      <c r="I225" s="32"/>
      <c r="J225" s="32"/>
      <c r="K225" s="32"/>
      <c r="L225" s="32"/>
      <c r="M225" s="32"/>
      <c r="N225" s="33"/>
      <c r="O225" s="32"/>
    </row>
    <row r="226" spans="1:15" s="17" customFormat="1" x14ac:dyDescent="0.25">
      <c r="A226" s="32"/>
      <c r="B226" s="251" t="s">
        <v>1427</v>
      </c>
      <c r="C226" s="32"/>
      <c r="D226" s="32"/>
      <c r="E226" s="32"/>
      <c r="F226" s="32"/>
      <c r="G226" s="32"/>
      <c r="H226" s="32"/>
      <c r="I226" s="32"/>
      <c r="J226" s="32"/>
      <c r="K226" s="32"/>
      <c r="L226" s="32"/>
      <c r="M226" s="32"/>
      <c r="N226" s="33"/>
      <c r="O226" s="32"/>
    </row>
    <row r="227" spans="1:15" s="17" customFormat="1" x14ac:dyDescent="0.25">
      <c r="A227" s="32"/>
      <c r="B227" s="251" t="s">
        <v>1457</v>
      </c>
      <c r="C227" s="32"/>
      <c r="D227" s="32"/>
      <c r="E227" s="32"/>
      <c r="F227" s="32"/>
      <c r="G227" s="32"/>
      <c r="H227" s="32"/>
      <c r="I227" s="32"/>
      <c r="J227" s="32"/>
      <c r="K227" s="32"/>
      <c r="L227" s="32"/>
      <c r="M227" s="32"/>
      <c r="N227" s="33"/>
      <c r="O227" s="32"/>
    </row>
    <row r="228" spans="1:15" s="17" customFormat="1" x14ac:dyDescent="0.25">
      <c r="A228" s="32"/>
      <c r="B228" s="251" t="s">
        <v>1458</v>
      </c>
      <c r="C228" s="32"/>
      <c r="D228" s="32"/>
      <c r="E228" s="32"/>
      <c r="F228" s="32"/>
      <c r="G228" s="32"/>
      <c r="H228" s="32"/>
      <c r="I228" s="32"/>
      <c r="J228" s="32"/>
      <c r="K228" s="32"/>
      <c r="L228" s="32"/>
      <c r="M228" s="32"/>
      <c r="N228" s="33"/>
      <c r="O228" s="32"/>
    </row>
    <row r="229" spans="1:15" s="17" customFormat="1" x14ac:dyDescent="0.25">
      <c r="A229" s="32"/>
      <c r="B229" s="251" t="s">
        <v>1459</v>
      </c>
      <c r="C229" s="32"/>
      <c r="D229" s="32"/>
      <c r="E229" s="32"/>
      <c r="F229" s="32"/>
      <c r="G229" s="32"/>
      <c r="H229" s="32"/>
      <c r="I229" s="32"/>
      <c r="J229" s="32"/>
      <c r="K229" s="32"/>
      <c r="L229" s="32"/>
      <c r="M229" s="32"/>
      <c r="N229" s="33"/>
      <c r="O229" s="32"/>
    </row>
    <row r="230" spans="1:15" s="17" customFormat="1" x14ac:dyDescent="0.25">
      <c r="A230" s="32"/>
      <c r="B230" s="251" t="s">
        <v>482</v>
      </c>
      <c r="C230" s="32"/>
      <c r="D230" s="32"/>
      <c r="E230" s="32"/>
      <c r="F230" s="32"/>
      <c r="G230" s="32"/>
      <c r="H230" s="32"/>
      <c r="I230" s="32"/>
      <c r="J230" s="32"/>
      <c r="K230" s="32"/>
      <c r="L230" s="32"/>
      <c r="M230" s="32"/>
      <c r="N230" s="33"/>
      <c r="O230" s="32"/>
    </row>
    <row r="231" spans="1:15" s="17" customFormat="1" x14ac:dyDescent="0.25">
      <c r="A231" s="32"/>
      <c r="B231" s="251" t="s">
        <v>483</v>
      </c>
      <c r="C231" s="32"/>
      <c r="D231" s="32"/>
      <c r="E231" s="32"/>
      <c r="F231" s="32"/>
      <c r="G231" s="32"/>
      <c r="H231" s="32"/>
      <c r="I231" s="32"/>
      <c r="J231" s="32"/>
      <c r="K231" s="32"/>
      <c r="L231" s="32"/>
      <c r="M231" s="32"/>
      <c r="N231" s="33"/>
      <c r="O231" s="32"/>
    </row>
    <row r="232" spans="1:15" s="17" customFormat="1" x14ac:dyDescent="0.25">
      <c r="A232" s="32"/>
      <c r="B232" s="251" t="s">
        <v>484</v>
      </c>
      <c r="C232" s="32"/>
      <c r="D232" s="32"/>
      <c r="E232" s="32"/>
      <c r="F232" s="32"/>
      <c r="G232" s="32"/>
      <c r="H232" s="32"/>
      <c r="I232" s="32"/>
      <c r="J232" s="32"/>
      <c r="K232" s="32"/>
      <c r="L232" s="32"/>
      <c r="M232" s="32"/>
      <c r="N232" s="33"/>
      <c r="O232" s="32"/>
    </row>
    <row r="233" spans="1:15" s="17" customFormat="1" x14ac:dyDescent="0.25">
      <c r="A233" s="32"/>
      <c r="B233" s="251" t="s">
        <v>485</v>
      </c>
      <c r="C233" s="32"/>
      <c r="D233" s="32"/>
      <c r="E233" s="32"/>
      <c r="F233" s="32"/>
      <c r="G233" s="32"/>
      <c r="H233" s="32"/>
      <c r="I233" s="32"/>
      <c r="J233" s="32"/>
      <c r="K233" s="32"/>
      <c r="L233" s="32"/>
      <c r="M233" s="32"/>
      <c r="N233" s="33"/>
      <c r="O233" s="32"/>
    </row>
    <row r="234" spans="1:15" s="17" customFormat="1" x14ac:dyDescent="0.25">
      <c r="A234" s="32"/>
      <c r="B234" s="251" t="s">
        <v>1460</v>
      </c>
      <c r="C234" s="32"/>
      <c r="D234" s="32"/>
      <c r="E234" s="32"/>
      <c r="F234" s="32"/>
      <c r="G234" s="32"/>
      <c r="H234" s="32"/>
      <c r="I234" s="32"/>
      <c r="J234" s="32"/>
      <c r="K234" s="32"/>
      <c r="L234" s="32"/>
      <c r="M234" s="32"/>
      <c r="N234" s="33"/>
      <c r="O234" s="32"/>
    </row>
    <row r="235" spans="1:15" s="17" customFormat="1" x14ac:dyDescent="0.25">
      <c r="A235" s="32"/>
      <c r="B235" s="251" t="s">
        <v>1461</v>
      </c>
      <c r="C235" s="32"/>
      <c r="D235" s="32"/>
      <c r="E235" s="32"/>
      <c r="F235" s="32"/>
      <c r="G235" s="32"/>
      <c r="H235" s="32"/>
      <c r="I235" s="32"/>
      <c r="J235" s="32"/>
      <c r="K235" s="32"/>
      <c r="L235" s="32"/>
      <c r="M235" s="32"/>
      <c r="N235" s="33"/>
      <c r="O235" s="32"/>
    </row>
    <row r="236" spans="1:15" s="17" customFormat="1" x14ac:dyDescent="0.25">
      <c r="A236" s="32"/>
      <c r="B236" s="251" t="s">
        <v>486</v>
      </c>
      <c r="C236" s="32"/>
      <c r="D236" s="32"/>
      <c r="E236" s="32"/>
      <c r="F236" s="32"/>
      <c r="G236" s="32"/>
      <c r="H236" s="32"/>
      <c r="I236" s="32"/>
      <c r="J236" s="32"/>
      <c r="K236" s="32"/>
      <c r="L236" s="32"/>
      <c r="M236" s="32"/>
      <c r="N236" s="33"/>
      <c r="O236" s="32"/>
    </row>
    <row r="237" spans="1:15" s="17" customFormat="1" x14ac:dyDescent="0.25">
      <c r="A237" s="32"/>
      <c r="B237" s="251" t="s">
        <v>487</v>
      </c>
      <c r="C237" s="32"/>
      <c r="D237" s="32"/>
      <c r="E237" s="32"/>
      <c r="F237" s="32"/>
      <c r="G237" s="32"/>
      <c r="H237" s="32"/>
      <c r="I237" s="32"/>
      <c r="J237" s="32"/>
      <c r="K237" s="32"/>
      <c r="L237" s="32"/>
      <c r="M237" s="32"/>
      <c r="N237" s="33"/>
      <c r="O237" s="32"/>
    </row>
    <row r="238" spans="1:15" s="17" customFormat="1" x14ac:dyDescent="0.25">
      <c r="A238" s="32"/>
      <c r="B238" s="251" t="s">
        <v>488</v>
      </c>
      <c r="C238" s="32"/>
      <c r="D238" s="32"/>
      <c r="E238" s="32"/>
      <c r="F238" s="32"/>
      <c r="G238" s="32"/>
      <c r="H238" s="32"/>
      <c r="I238" s="32"/>
      <c r="J238" s="32"/>
      <c r="K238" s="32"/>
      <c r="L238" s="32"/>
      <c r="M238" s="32"/>
      <c r="N238" s="33"/>
      <c r="O238" s="32"/>
    </row>
    <row r="239" spans="1:15" s="17" customFormat="1" x14ac:dyDescent="0.25">
      <c r="A239" s="32"/>
      <c r="B239" s="251" t="s">
        <v>489</v>
      </c>
      <c r="C239" s="32"/>
      <c r="D239" s="32"/>
      <c r="E239" s="32"/>
      <c r="F239" s="32"/>
      <c r="G239" s="32"/>
      <c r="H239" s="32"/>
      <c r="I239" s="32"/>
      <c r="J239" s="32"/>
      <c r="K239" s="32"/>
      <c r="L239" s="32"/>
      <c r="M239" s="32"/>
      <c r="N239" s="33"/>
      <c r="O239" s="32"/>
    </row>
    <row r="240" spans="1:15" s="17" customFormat="1" x14ac:dyDescent="0.25">
      <c r="A240" s="32"/>
      <c r="B240" s="32"/>
      <c r="C240" s="32"/>
      <c r="D240" s="32"/>
      <c r="E240" s="32"/>
      <c r="F240" s="32"/>
      <c r="G240" s="32"/>
      <c r="H240" s="32"/>
      <c r="I240" s="32"/>
      <c r="J240" s="32"/>
      <c r="K240" s="32"/>
      <c r="L240" s="32"/>
      <c r="M240" s="32"/>
      <c r="N240" s="33"/>
      <c r="O240" s="32"/>
    </row>
    <row r="241" spans="1:15" s="17" customFormat="1" ht="21" x14ac:dyDescent="0.25">
      <c r="A241" s="27"/>
      <c r="B241" s="28" t="s">
        <v>490</v>
      </c>
      <c r="C241" s="28"/>
      <c r="D241" s="29" t="s">
        <v>38</v>
      </c>
      <c r="E241" s="29" t="s">
        <v>39</v>
      </c>
      <c r="F241" s="29" t="s">
        <v>40</v>
      </c>
      <c r="G241" s="29" t="s">
        <v>41</v>
      </c>
      <c r="H241" s="29" t="s">
        <v>42</v>
      </c>
      <c r="I241" s="29" t="s">
        <v>43</v>
      </c>
      <c r="J241" s="29" t="s">
        <v>44</v>
      </c>
      <c r="K241" s="29" t="s">
        <v>45</v>
      </c>
      <c r="L241" s="29" t="s">
        <v>129</v>
      </c>
      <c r="M241" s="29" t="s">
        <v>160</v>
      </c>
      <c r="N241" s="30" t="s">
        <v>1360</v>
      </c>
      <c r="O241" s="31"/>
    </row>
    <row r="242" spans="1:15" s="17" customFormat="1" ht="21" x14ac:dyDescent="0.25">
      <c r="A242" s="27"/>
      <c r="B242" s="256" t="s">
        <v>387</v>
      </c>
      <c r="C242" s="257"/>
      <c r="D242" s="257"/>
      <c r="E242" s="257"/>
      <c r="F242" s="257"/>
      <c r="G242" s="257"/>
      <c r="H242" s="257"/>
      <c r="I242" s="257"/>
      <c r="J242" s="257"/>
      <c r="K242" s="257"/>
      <c r="L242" s="257"/>
      <c r="M242" s="257"/>
      <c r="N242" s="258"/>
      <c r="O242" s="31"/>
    </row>
    <row r="243" spans="1:15" s="17" customFormat="1" ht="21" x14ac:dyDescent="0.25">
      <c r="A243" s="27"/>
      <c r="B243" s="34" t="s">
        <v>390</v>
      </c>
      <c r="C243" s="35" t="s">
        <v>190</v>
      </c>
      <c r="D243" s="36">
        <v>18701</v>
      </c>
      <c r="E243" s="36">
        <v>22632</v>
      </c>
      <c r="F243" s="36">
        <v>22570</v>
      </c>
      <c r="G243" s="36">
        <v>40489</v>
      </c>
      <c r="H243" s="36">
        <v>61254</v>
      </c>
      <c r="I243" s="36">
        <v>69199</v>
      </c>
      <c r="J243" s="36">
        <v>80779.000008078001</v>
      </c>
      <c r="K243" s="36">
        <v>123299</v>
      </c>
      <c r="L243" s="36">
        <v>116448</v>
      </c>
      <c r="M243" s="36">
        <v>128151</v>
      </c>
      <c r="N243" s="37">
        <v>143790</v>
      </c>
      <c r="O243" s="31"/>
    </row>
    <row r="244" spans="1:15" s="17" customFormat="1" ht="21" x14ac:dyDescent="0.25">
      <c r="A244" s="27"/>
      <c r="B244" s="34" t="s">
        <v>491</v>
      </c>
      <c r="C244" s="35" t="s">
        <v>190</v>
      </c>
      <c r="D244" s="36" t="s">
        <v>0</v>
      </c>
      <c r="E244" s="36" t="s">
        <v>0</v>
      </c>
      <c r="F244" s="36" t="s">
        <v>0</v>
      </c>
      <c r="G244" s="36" t="s">
        <v>0</v>
      </c>
      <c r="H244" s="36" t="s">
        <v>0</v>
      </c>
      <c r="I244" s="36" t="s">
        <v>0</v>
      </c>
      <c r="J244" s="36" t="s">
        <v>0</v>
      </c>
      <c r="K244" s="36" t="s">
        <v>0</v>
      </c>
      <c r="L244" s="36" t="s">
        <v>0</v>
      </c>
      <c r="M244" s="36">
        <v>97927</v>
      </c>
      <c r="N244" s="37">
        <v>118435</v>
      </c>
      <c r="O244" s="31"/>
    </row>
    <row r="245" spans="1:15" s="17" customFormat="1" ht="21" x14ac:dyDescent="0.25">
      <c r="A245" s="27"/>
      <c r="B245" s="34" t="s">
        <v>492</v>
      </c>
      <c r="C245" s="35" t="s">
        <v>190</v>
      </c>
      <c r="D245" s="36" t="s">
        <v>0</v>
      </c>
      <c r="E245" s="36" t="s">
        <v>0</v>
      </c>
      <c r="F245" s="36" t="s">
        <v>0</v>
      </c>
      <c r="G245" s="36" t="s">
        <v>0</v>
      </c>
      <c r="H245" s="36" t="s">
        <v>0</v>
      </c>
      <c r="I245" s="36" t="s">
        <v>0</v>
      </c>
      <c r="J245" s="36" t="s">
        <v>0</v>
      </c>
      <c r="K245" s="36" t="s">
        <v>0</v>
      </c>
      <c r="L245" s="36" t="s">
        <v>0</v>
      </c>
      <c r="M245" s="36">
        <v>27197</v>
      </c>
      <c r="N245" s="37">
        <v>24117</v>
      </c>
      <c r="O245" s="31"/>
    </row>
    <row r="246" spans="1:15" s="17" customFormat="1" ht="21" x14ac:dyDescent="0.25">
      <c r="A246" s="27"/>
      <c r="B246" s="34" t="s">
        <v>118</v>
      </c>
      <c r="C246" s="35" t="s">
        <v>190</v>
      </c>
      <c r="D246" s="36">
        <v>8836</v>
      </c>
      <c r="E246" s="36">
        <v>9854</v>
      </c>
      <c r="F246" s="36">
        <v>4011</v>
      </c>
      <c r="G246" s="36">
        <v>11153</v>
      </c>
      <c r="H246" s="36">
        <v>17758</v>
      </c>
      <c r="I246" s="36">
        <v>35582</v>
      </c>
      <c r="J246" s="36">
        <v>61594.000006159498</v>
      </c>
      <c r="K246" s="36">
        <v>90391</v>
      </c>
      <c r="L246" s="36">
        <v>87933</v>
      </c>
      <c r="M246" s="36" t="s">
        <v>0</v>
      </c>
      <c r="N246" s="37" t="s">
        <v>1361</v>
      </c>
      <c r="O246" s="31"/>
    </row>
    <row r="247" spans="1:15" s="17" customFormat="1" ht="21" x14ac:dyDescent="0.25">
      <c r="A247" s="27"/>
      <c r="B247" s="34" t="s">
        <v>119</v>
      </c>
      <c r="C247" s="35" t="s">
        <v>190</v>
      </c>
      <c r="D247" s="36" t="s">
        <v>0</v>
      </c>
      <c r="E247" s="36" t="s">
        <v>0</v>
      </c>
      <c r="F247" s="36">
        <v>5820</v>
      </c>
      <c r="G247" s="36">
        <v>13859</v>
      </c>
      <c r="H247" s="36">
        <v>14661</v>
      </c>
      <c r="I247" s="36">
        <v>7597</v>
      </c>
      <c r="J247" s="36">
        <v>17845.000001784501</v>
      </c>
      <c r="K247" s="36">
        <v>30258</v>
      </c>
      <c r="L247" s="36">
        <v>25861</v>
      </c>
      <c r="M247" s="36" t="s">
        <v>0</v>
      </c>
      <c r="N247" s="37" t="s">
        <v>1361</v>
      </c>
      <c r="O247" s="31"/>
    </row>
    <row r="248" spans="1:15" s="17" customFormat="1" ht="24.75" x14ac:dyDescent="0.25">
      <c r="A248" s="27"/>
      <c r="B248" s="295" t="s">
        <v>493</v>
      </c>
      <c r="C248" s="35" t="s">
        <v>190</v>
      </c>
      <c r="D248" s="36">
        <v>1864</v>
      </c>
      <c r="E248" s="36">
        <v>3164</v>
      </c>
      <c r="F248" s="36">
        <v>6063</v>
      </c>
      <c r="G248" s="36">
        <v>7800</v>
      </c>
      <c r="H248" s="36">
        <v>10606</v>
      </c>
      <c r="I248" s="36">
        <v>23631</v>
      </c>
      <c r="J248" s="36" t="s">
        <v>0</v>
      </c>
      <c r="K248" s="36" t="s">
        <v>0</v>
      </c>
      <c r="L248" s="36" t="s">
        <v>0</v>
      </c>
      <c r="M248" s="36" t="s">
        <v>0</v>
      </c>
      <c r="N248" s="37" t="s">
        <v>1361</v>
      </c>
      <c r="O248" s="31"/>
    </row>
    <row r="249" spans="1:15" s="17" customFormat="1" ht="21" x14ac:dyDescent="0.25">
      <c r="A249" s="27"/>
      <c r="B249" s="256" t="s">
        <v>397</v>
      </c>
      <c r="C249" s="257"/>
      <c r="D249" s="257"/>
      <c r="E249" s="257"/>
      <c r="F249" s="257"/>
      <c r="G249" s="257"/>
      <c r="H249" s="257"/>
      <c r="I249" s="257"/>
      <c r="J249" s="257"/>
      <c r="K249" s="257"/>
      <c r="L249" s="257"/>
      <c r="M249" s="257"/>
      <c r="N249" s="258"/>
      <c r="O249" s="31"/>
    </row>
    <row r="250" spans="1:15" s="17" customFormat="1" ht="21" x14ac:dyDescent="0.25">
      <c r="A250" s="27"/>
      <c r="B250" s="34" t="s">
        <v>390</v>
      </c>
      <c r="C250" s="35" t="s">
        <v>190</v>
      </c>
      <c r="D250" s="36">
        <v>-277</v>
      </c>
      <c r="E250" s="36">
        <v>7477</v>
      </c>
      <c r="F250" s="36">
        <v>-5338</v>
      </c>
      <c r="G250" s="36">
        <v>5974</v>
      </c>
      <c r="H250" s="36">
        <v>8162</v>
      </c>
      <c r="I250" s="36">
        <v>22115</v>
      </c>
      <c r="J250" s="36">
        <v>44330.000004433001</v>
      </c>
      <c r="K250" s="36">
        <v>69718</v>
      </c>
      <c r="L250" s="36">
        <v>79643</v>
      </c>
      <c r="M250" s="36">
        <v>71933</v>
      </c>
      <c r="N250" s="37">
        <v>88397</v>
      </c>
      <c r="O250" s="31"/>
    </row>
    <row r="251" spans="1:15" s="17" customFormat="1" ht="21" x14ac:dyDescent="0.25">
      <c r="A251" s="27"/>
      <c r="B251" s="34" t="s">
        <v>491</v>
      </c>
      <c r="C251" s="35" t="s">
        <v>190</v>
      </c>
      <c r="D251" s="36" t="s">
        <v>0</v>
      </c>
      <c r="E251" s="36" t="s">
        <v>0</v>
      </c>
      <c r="F251" s="36" t="s">
        <v>0</v>
      </c>
      <c r="G251" s="36" t="s">
        <v>0</v>
      </c>
      <c r="H251" s="36" t="s">
        <v>0</v>
      </c>
      <c r="I251" s="36" t="s">
        <v>0</v>
      </c>
      <c r="J251" s="36" t="s">
        <v>0</v>
      </c>
      <c r="K251" s="36" t="s">
        <v>0</v>
      </c>
      <c r="L251" s="36" t="s">
        <v>0</v>
      </c>
      <c r="M251" s="36">
        <v>59460</v>
      </c>
      <c r="N251" s="37">
        <v>80624</v>
      </c>
      <c r="O251" s="31"/>
    </row>
    <row r="252" spans="1:15" s="17" customFormat="1" ht="31.5" x14ac:dyDescent="0.25">
      <c r="A252" s="27"/>
      <c r="B252" s="34" t="s">
        <v>494</v>
      </c>
      <c r="C252" s="35" t="s">
        <v>190</v>
      </c>
      <c r="D252" s="36" t="s">
        <v>0</v>
      </c>
      <c r="E252" s="36" t="s">
        <v>0</v>
      </c>
      <c r="F252" s="36" t="s">
        <v>0</v>
      </c>
      <c r="G252" s="36">
        <v>1014</v>
      </c>
      <c r="H252" s="36">
        <v>931</v>
      </c>
      <c r="I252" s="36">
        <v>1795</v>
      </c>
      <c r="J252" s="36">
        <v>4278</v>
      </c>
      <c r="K252" s="36">
        <v>8254</v>
      </c>
      <c r="L252" s="36">
        <v>12630</v>
      </c>
      <c r="M252" s="36">
        <v>7731</v>
      </c>
      <c r="N252" s="37">
        <v>18964</v>
      </c>
      <c r="O252" s="31"/>
    </row>
    <row r="253" spans="1:15" s="17" customFormat="1" ht="21" x14ac:dyDescent="0.25">
      <c r="A253" s="27"/>
      <c r="B253" s="34" t="s">
        <v>492</v>
      </c>
      <c r="C253" s="35" t="s">
        <v>190</v>
      </c>
      <c r="D253" s="36" t="s">
        <v>0</v>
      </c>
      <c r="E253" s="36" t="s">
        <v>0</v>
      </c>
      <c r="F253" s="36" t="s">
        <v>0</v>
      </c>
      <c r="G253" s="36" t="s">
        <v>0</v>
      </c>
      <c r="H253" s="36" t="s">
        <v>0</v>
      </c>
      <c r="I253" s="36" t="s">
        <v>0</v>
      </c>
      <c r="J253" s="36" t="s">
        <v>0</v>
      </c>
      <c r="K253" s="36" t="s">
        <v>0</v>
      </c>
      <c r="L253" s="36" t="s">
        <v>0</v>
      </c>
      <c r="M253" s="36">
        <v>17674</v>
      </c>
      <c r="N253" s="37">
        <v>14501</v>
      </c>
      <c r="O253" s="31"/>
    </row>
    <row r="254" spans="1:15" s="17" customFormat="1" ht="21" x14ac:dyDescent="0.25">
      <c r="A254" s="27"/>
      <c r="B254" s="34" t="s">
        <v>274</v>
      </c>
      <c r="C254" s="35" t="s">
        <v>190</v>
      </c>
      <c r="D254" s="36" t="s">
        <v>0</v>
      </c>
      <c r="E254" s="36" t="s">
        <v>0</v>
      </c>
      <c r="F254" s="36" t="s">
        <v>0</v>
      </c>
      <c r="G254" s="36" t="s">
        <v>0</v>
      </c>
      <c r="H254" s="36" t="s">
        <v>0</v>
      </c>
      <c r="I254" s="36" t="s">
        <v>0</v>
      </c>
      <c r="J254" s="36" t="s">
        <v>0</v>
      </c>
      <c r="K254" s="36" t="s">
        <v>0</v>
      </c>
      <c r="L254" s="36" t="s">
        <v>0</v>
      </c>
      <c r="M254" s="36">
        <v>-5201</v>
      </c>
      <c r="N254" s="37">
        <v>-6728</v>
      </c>
      <c r="O254" s="31"/>
    </row>
    <row r="255" spans="1:15" s="17" customFormat="1" ht="21" x14ac:dyDescent="0.25">
      <c r="A255" s="27"/>
      <c r="B255" s="34" t="s">
        <v>495</v>
      </c>
      <c r="C255" s="35" t="s">
        <v>190</v>
      </c>
      <c r="D255" s="36">
        <v>-4594</v>
      </c>
      <c r="E255" s="36">
        <v>807</v>
      </c>
      <c r="F255" s="36">
        <v>-831</v>
      </c>
      <c r="G255" s="36">
        <v>691</v>
      </c>
      <c r="H255" s="36">
        <v>5209</v>
      </c>
      <c r="I255" s="36">
        <v>13274</v>
      </c>
      <c r="J255" s="36">
        <v>10587.000001058799</v>
      </c>
      <c r="K255" s="36">
        <v>8886</v>
      </c>
      <c r="L255" s="36">
        <v>28137</v>
      </c>
      <c r="M255" s="36" t="s">
        <v>0</v>
      </c>
      <c r="N255" s="37" t="s">
        <v>1361</v>
      </c>
      <c r="O255" s="31"/>
    </row>
    <row r="256" spans="1:15" s="17" customFormat="1" ht="21" x14ac:dyDescent="0.25">
      <c r="A256" s="27"/>
      <c r="B256" s="34" t="s">
        <v>118</v>
      </c>
      <c r="C256" s="35" t="s">
        <v>190</v>
      </c>
      <c r="D256" s="36">
        <v>3434</v>
      </c>
      <c r="E256" s="36">
        <v>4905</v>
      </c>
      <c r="F256" s="36">
        <v>-8836</v>
      </c>
      <c r="G256" s="36">
        <v>-2173</v>
      </c>
      <c r="H256" s="36">
        <v>-5000</v>
      </c>
      <c r="I256" s="36">
        <v>8620</v>
      </c>
      <c r="J256" s="36">
        <v>27837.000002783701</v>
      </c>
      <c r="K256" s="36">
        <v>42570</v>
      </c>
      <c r="L256" s="36">
        <v>40417</v>
      </c>
      <c r="M256" s="36" t="s">
        <v>0</v>
      </c>
      <c r="N256" s="37" t="s">
        <v>1361</v>
      </c>
      <c r="O256" s="31"/>
    </row>
    <row r="257" spans="1:15" s="17" customFormat="1" ht="21" x14ac:dyDescent="0.25">
      <c r="A257" s="27"/>
      <c r="B257" s="34" t="s">
        <v>119</v>
      </c>
      <c r="C257" s="35" t="s">
        <v>190</v>
      </c>
      <c r="D257" s="36" t="s">
        <v>0</v>
      </c>
      <c r="E257" s="36" t="s">
        <v>0</v>
      </c>
      <c r="F257" s="36">
        <v>1194</v>
      </c>
      <c r="G257" s="36">
        <v>5538</v>
      </c>
      <c r="H257" s="36">
        <v>6088</v>
      </c>
      <c r="I257" s="36">
        <v>-2367</v>
      </c>
      <c r="J257" s="36">
        <v>9181.0000009181695</v>
      </c>
      <c r="K257" s="36">
        <v>21882</v>
      </c>
      <c r="L257" s="36">
        <v>15902</v>
      </c>
      <c r="M257" s="36" t="s">
        <v>0</v>
      </c>
      <c r="N257" s="37" t="s">
        <v>1361</v>
      </c>
      <c r="O257" s="31"/>
    </row>
    <row r="258" spans="1:15" s="17" customFormat="1" ht="21" x14ac:dyDescent="0.25">
      <c r="A258" s="27"/>
      <c r="B258" s="295" t="s">
        <v>496</v>
      </c>
      <c r="C258" s="35" t="s">
        <v>190</v>
      </c>
      <c r="D258" s="36">
        <v>159</v>
      </c>
      <c r="E258" s="36">
        <v>1832</v>
      </c>
      <c r="F258" s="36">
        <v>3809</v>
      </c>
      <c r="G258" s="36">
        <v>3880</v>
      </c>
      <c r="H258" s="36">
        <v>2345</v>
      </c>
      <c r="I258" s="36">
        <v>6254</v>
      </c>
      <c r="J258" s="36">
        <v>3556</v>
      </c>
      <c r="K258" s="36" t="s">
        <v>0</v>
      </c>
      <c r="L258" s="36" t="s">
        <v>0</v>
      </c>
      <c r="M258" s="36" t="s">
        <v>0</v>
      </c>
      <c r="N258" s="37" t="s">
        <v>1361</v>
      </c>
      <c r="O258" s="31"/>
    </row>
    <row r="259" spans="1:15" s="17" customFormat="1" ht="24.75" x14ac:dyDescent="0.25">
      <c r="A259" s="27"/>
      <c r="B259" s="295" t="s">
        <v>497</v>
      </c>
      <c r="C259" s="35" t="s">
        <v>190</v>
      </c>
      <c r="D259" s="36">
        <v>985</v>
      </c>
      <c r="E259" s="36">
        <v>1608</v>
      </c>
      <c r="F259" s="36">
        <v>2338</v>
      </c>
      <c r="G259" s="36">
        <v>1558</v>
      </c>
      <c r="H259" s="36">
        <v>1626</v>
      </c>
      <c r="I259" s="36">
        <v>2353</v>
      </c>
      <c r="J259" s="36" t="s">
        <v>0</v>
      </c>
      <c r="K259" s="36" t="s">
        <v>0</v>
      </c>
      <c r="L259" s="36" t="s">
        <v>0</v>
      </c>
      <c r="M259" s="36" t="s">
        <v>0</v>
      </c>
      <c r="N259" s="37" t="s">
        <v>1361</v>
      </c>
      <c r="O259" s="31"/>
    </row>
    <row r="260" spans="1:15" s="17" customFormat="1" x14ac:dyDescent="0.25">
      <c r="A260" s="32"/>
      <c r="B260" s="250" t="s">
        <v>498</v>
      </c>
      <c r="C260" s="41"/>
      <c r="D260" s="41"/>
      <c r="E260" s="41"/>
      <c r="F260" s="41"/>
      <c r="G260" s="41"/>
      <c r="H260" s="41"/>
      <c r="I260" s="41"/>
      <c r="J260" s="41"/>
      <c r="K260" s="41"/>
      <c r="L260" s="41"/>
      <c r="M260" s="41"/>
      <c r="N260" s="42"/>
      <c r="O260" s="32"/>
    </row>
    <row r="261" spans="1:15" s="17" customFormat="1" x14ac:dyDescent="0.25">
      <c r="A261" s="32"/>
      <c r="B261" s="251" t="s">
        <v>1394</v>
      </c>
      <c r="C261" s="32"/>
      <c r="D261" s="32"/>
      <c r="E261" s="32"/>
      <c r="F261" s="32"/>
      <c r="G261" s="32"/>
      <c r="H261" s="32"/>
      <c r="I261" s="32"/>
      <c r="J261" s="32"/>
      <c r="K261" s="32"/>
      <c r="L261" s="32"/>
      <c r="M261" s="32"/>
      <c r="N261" s="33"/>
      <c r="O261" s="32"/>
    </row>
    <row r="262" spans="1:15" s="17" customFormat="1" x14ac:dyDescent="0.25">
      <c r="A262" s="32"/>
      <c r="B262" s="251" t="s">
        <v>1395</v>
      </c>
      <c r="C262" s="32"/>
      <c r="D262" s="32"/>
      <c r="E262" s="32"/>
      <c r="F262" s="32"/>
      <c r="G262" s="32"/>
      <c r="H262" s="32"/>
      <c r="I262" s="32"/>
      <c r="J262" s="32"/>
      <c r="K262" s="32"/>
      <c r="L262" s="32"/>
      <c r="M262" s="32"/>
      <c r="N262" s="33"/>
      <c r="O262" s="32"/>
    </row>
    <row r="263" spans="1:15" s="17" customFormat="1" x14ac:dyDescent="0.25">
      <c r="A263" s="32"/>
      <c r="B263" s="251" t="s">
        <v>1391</v>
      </c>
      <c r="C263" s="32"/>
      <c r="D263" s="32"/>
      <c r="E263" s="32"/>
      <c r="F263" s="32"/>
      <c r="G263" s="32"/>
      <c r="H263" s="32"/>
      <c r="I263" s="32"/>
      <c r="J263" s="32"/>
      <c r="K263" s="32"/>
      <c r="L263" s="32"/>
      <c r="M263" s="32"/>
      <c r="N263" s="33"/>
      <c r="O263" s="32"/>
    </row>
    <row r="264" spans="1:15" s="17" customFormat="1" x14ac:dyDescent="0.25">
      <c r="A264" s="32"/>
      <c r="B264" s="251" t="s">
        <v>1396</v>
      </c>
      <c r="C264" s="32"/>
      <c r="D264" s="32"/>
      <c r="E264" s="32"/>
      <c r="F264" s="32"/>
      <c r="G264" s="32"/>
      <c r="H264" s="32"/>
      <c r="I264" s="32"/>
      <c r="J264" s="32"/>
      <c r="K264" s="32"/>
      <c r="L264" s="32"/>
      <c r="M264" s="32"/>
      <c r="N264" s="33"/>
      <c r="O264" s="32"/>
    </row>
    <row r="265" spans="1:15" s="17" customFormat="1" x14ac:dyDescent="0.25">
      <c r="A265" s="32"/>
      <c r="B265" s="251" t="s">
        <v>1397</v>
      </c>
      <c r="C265" s="32"/>
      <c r="D265" s="32"/>
      <c r="E265" s="32"/>
      <c r="F265" s="32"/>
      <c r="G265" s="32"/>
      <c r="H265" s="32"/>
      <c r="I265" s="32"/>
      <c r="J265" s="32"/>
      <c r="K265" s="32"/>
      <c r="L265" s="32"/>
      <c r="M265" s="32"/>
      <c r="N265" s="33"/>
      <c r="O265" s="32"/>
    </row>
    <row r="266" spans="1:15" s="17" customFormat="1" x14ac:dyDescent="0.25">
      <c r="A266" s="32"/>
      <c r="B266" s="32"/>
      <c r="C266" s="32"/>
      <c r="D266" s="32"/>
      <c r="E266" s="32"/>
      <c r="F266" s="32"/>
      <c r="G266" s="32"/>
      <c r="H266" s="32"/>
      <c r="I266" s="32"/>
      <c r="J266" s="32"/>
      <c r="K266" s="32"/>
      <c r="L266" s="32"/>
      <c r="M266" s="32"/>
      <c r="N266" s="33"/>
      <c r="O266" s="32"/>
    </row>
    <row r="267" spans="1:15" s="17" customFormat="1" ht="21" x14ac:dyDescent="0.25">
      <c r="A267" s="27"/>
      <c r="B267" s="28" t="s">
        <v>499</v>
      </c>
      <c r="C267" s="28"/>
      <c r="D267" s="29" t="s">
        <v>38</v>
      </c>
      <c r="E267" s="29" t="s">
        <v>39</v>
      </c>
      <c r="F267" s="29" t="s">
        <v>40</v>
      </c>
      <c r="G267" s="29" t="s">
        <v>41</v>
      </c>
      <c r="H267" s="29" t="s">
        <v>42</v>
      </c>
      <c r="I267" s="29" t="s">
        <v>43</v>
      </c>
      <c r="J267" s="29" t="s">
        <v>44</v>
      </c>
      <c r="K267" s="29" t="s">
        <v>45</v>
      </c>
      <c r="L267" s="29" t="s">
        <v>129</v>
      </c>
      <c r="M267" s="29" t="s">
        <v>160</v>
      </c>
      <c r="N267" s="30" t="s">
        <v>1360</v>
      </c>
      <c r="O267" s="31"/>
    </row>
    <row r="268" spans="1:15" s="17" customFormat="1" ht="21" x14ac:dyDescent="0.25">
      <c r="A268" s="27"/>
      <c r="B268" s="256" t="s">
        <v>387</v>
      </c>
      <c r="C268" s="257"/>
      <c r="D268" s="257"/>
      <c r="E268" s="257"/>
      <c r="F268" s="257"/>
      <c r="G268" s="257"/>
      <c r="H268" s="257"/>
      <c r="I268" s="257"/>
      <c r="J268" s="257"/>
      <c r="K268" s="257"/>
      <c r="L268" s="257"/>
      <c r="M268" s="257"/>
      <c r="N268" s="258"/>
      <c r="O268" s="31"/>
    </row>
    <row r="269" spans="1:15" s="17" customFormat="1" ht="21" x14ac:dyDescent="0.25">
      <c r="A269" s="27"/>
      <c r="B269" s="34" t="s">
        <v>500</v>
      </c>
      <c r="C269" s="35" t="s">
        <v>190</v>
      </c>
      <c r="D269" s="36">
        <v>221702</v>
      </c>
      <c r="E269" s="36">
        <v>217600</v>
      </c>
      <c r="F269" s="36">
        <v>201472</v>
      </c>
      <c r="G269" s="36">
        <v>210914</v>
      </c>
      <c r="H269" s="36">
        <v>219432</v>
      </c>
      <c r="I269" s="36">
        <v>216585</v>
      </c>
      <c r="J269" s="36">
        <v>237086</v>
      </c>
      <c r="K269" s="36">
        <v>258543</v>
      </c>
      <c r="L269" s="36">
        <v>274026</v>
      </c>
      <c r="M269" s="36">
        <v>282466</v>
      </c>
      <c r="N269" s="37">
        <v>319839</v>
      </c>
      <c r="O269" s="31"/>
    </row>
    <row r="270" spans="1:15" s="17" customFormat="1" ht="21" x14ac:dyDescent="0.25">
      <c r="A270" s="27"/>
      <c r="B270" s="34" t="s">
        <v>501</v>
      </c>
      <c r="C270" s="35" t="s">
        <v>190</v>
      </c>
      <c r="D270" s="36">
        <v>23636</v>
      </c>
      <c r="E270" s="36">
        <v>27927</v>
      </c>
      <c r="F270" s="36">
        <v>25589</v>
      </c>
      <c r="G270" s="36">
        <v>21095</v>
      </c>
      <c r="H270" s="36">
        <v>22021</v>
      </c>
      <c r="I270" s="36">
        <v>26685</v>
      </c>
      <c r="J270" s="36">
        <v>28296</v>
      </c>
      <c r="K270" s="36">
        <v>35740</v>
      </c>
      <c r="L270" s="36">
        <v>42477</v>
      </c>
      <c r="M270" s="36">
        <v>44126</v>
      </c>
      <c r="N270" s="37" t="s">
        <v>0</v>
      </c>
      <c r="O270" s="31"/>
    </row>
    <row r="271" spans="1:15" s="17" customFormat="1" ht="21" x14ac:dyDescent="0.25">
      <c r="A271" s="27"/>
      <c r="B271" s="34" t="s">
        <v>502</v>
      </c>
      <c r="C271" s="35" t="s">
        <v>190</v>
      </c>
      <c r="D271" s="36">
        <v>35886</v>
      </c>
      <c r="E271" s="36">
        <v>37132</v>
      </c>
      <c r="F271" s="36">
        <v>36676</v>
      </c>
      <c r="G271" s="36">
        <v>40240</v>
      </c>
      <c r="H271" s="36">
        <v>43029</v>
      </c>
      <c r="I271" s="36">
        <v>40163</v>
      </c>
      <c r="J271" s="36">
        <v>45468</v>
      </c>
      <c r="K271" s="36">
        <v>47782</v>
      </c>
      <c r="L271" s="36">
        <v>50699</v>
      </c>
      <c r="M271" s="36">
        <v>49016</v>
      </c>
      <c r="N271" s="37" t="s">
        <v>0</v>
      </c>
      <c r="O271" s="31"/>
    </row>
    <row r="272" spans="1:15" s="17" customFormat="1" ht="21" x14ac:dyDescent="0.25">
      <c r="A272" s="27"/>
      <c r="B272" s="34" t="s">
        <v>503</v>
      </c>
      <c r="C272" s="35" t="s">
        <v>190</v>
      </c>
      <c r="D272" s="36">
        <v>27944</v>
      </c>
      <c r="E272" s="36">
        <v>26705</v>
      </c>
      <c r="F272" s="36">
        <v>29190</v>
      </c>
      <c r="G272" s="36">
        <v>30914</v>
      </c>
      <c r="H272" s="36">
        <v>30935</v>
      </c>
      <c r="I272" s="36">
        <v>31024</v>
      </c>
      <c r="J272" s="36">
        <v>34027</v>
      </c>
      <c r="K272" s="36">
        <v>34186</v>
      </c>
      <c r="L272" s="36">
        <v>33516</v>
      </c>
      <c r="M272" s="36">
        <v>34017</v>
      </c>
      <c r="N272" s="37" t="s">
        <v>0</v>
      </c>
      <c r="O272" s="31"/>
    </row>
    <row r="273" spans="1:15" s="17" customFormat="1" ht="21" x14ac:dyDescent="0.25">
      <c r="A273" s="27"/>
      <c r="B273" s="34" t="s">
        <v>117</v>
      </c>
      <c r="C273" s="35" t="s">
        <v>190</v>
      </c>
      <c r="D273" s="36">
        <v>25299</v>
      </c>
      <c r="E273" s="36">
        <v>23131</v>
      </c>
      <c r="F273" s="36">
        <v>25566</v>
      </c>
      <c r="G273" s="36">
        <v>29962</v>
      </c>
      <c r="H273" s="36">
        <v>31060</v>
      </c>
      <c r="I273" s="36">
        <v>31560</v>
      </c>
      <c r="J273" s="36">
        <v>37893</v>
      </c>
      <c r="K273" s="36">
        <v>49608</v>
      </c>
      <c r="L273" s="36">
        <v>49619</v>
      </c>
      <c r="M273" s="36">
        <v>54203</v>
      </c>
      <c r="N273" s="37" t="s">
        <v>0</v>
      </c>
      <c r="O273" s="31"/>
    </row>
    <row r="274" spans="1:15" s="17" customFormat="1" ht="21" x14ac:dyDescent="0.25">
      <c r="A274" s="27"/>
      <c r="B274" s="34" t="s">
        <v>1362</v>
      </c>
      <c r="C274" s="35" t="s">
        <v>190</v>
      </c>
      <c r="D274" s="253" t="s">
        <v>1361</v>
      </c>
      <c r="E274" s="253" t="s">
        <v>1361</v>
      </c>
      <c r="F274" s="253" t="s">
        <v>1361</v>
      </c>
      <c r="G274" s="253" t="s">
        <v>1361</v>
      </c>
      <c r="H274" s="253" t="s">
        <v>1361</v>
      </c>
      <c r="I274" s="253" t="s">
        <v>1361</v>
      </c>
      <c r="J274" s="253" t="s">
        <v>1361</v>
      </c>
      <c r="K274" s="253" t="s">
        <v>1361</v>
      </c>
      <c r="L274" s="253" t="s">
        <v>1361</v>
      </c>
      <c r="M274" s="253">
        <v>72410</v>
      </c>
      <c r="N274" s="254">
        <v>93615</v>
      </c>
      <c r="O274" s="31"/>
    </row>
    <row r="275" spans="1:15" s="17" customFormat="1" ht="21" x14ac:dyDescent="0.25">
      <c r="A275" s="27"/>
      <c r="B275" s="34" t="s">
        <v>1363</v>
      </c>
      <c r="C275" s="35" t="s">
        <v>190</v>
      </c>
      <c r="D275" s="253" t="s">
        <v>0</v>
      </c>
      <c r="E275" s="253" t="s">
        <v>0</v>
      </c>
      <c r="F275" s="253" t="s">
        <v>0</v>
      </c>
      <c r="G275" s="253" t="s">
        <v>0</v>
      </c>
      <c r="H275" s="253" t="s">
        <v>0</v>
      </c>
      <c r="I275" s="253" t="s">
        <v>0</v>
      </c>
      <c r="J275" s="253" t="s">
        <v>0</v>
      </c>
      <c r="K275" s="253" t="s">
        <v>0</v>
      </c>
      <c r="L275" s="253" t="s">
        <v>0</v>
      </c>
      <c r="M275" s="253">
        <v>93499</v>
      </c>
      <c r="N275" s="254">
        <v>101440</v>
      </c>
      <c r="O275" s="31"/>
    </row>
    <row r="276" spans="1:15" s="17" customFormat="1" ht="21" x14ac:dyDescent="0.25">
      <c r="A276" s="27"/>
      <c r="B276" s="34" t="s">
        <v>1364</v>
      </c>
      <c r="C276" s="35" t="s">
        <v>190</v>
      </c>
      <c r="D276" s="253" t="s">
        <v>0</v>
      </c>
      <c r="E276" s="253" t="s">
        <v>0</v>
      </c>
      <c r="F276" s="253" t="s">
        <v>0</v>
      </c>
      <c r="G276" s="253" t="s">
        <v>0</v>
      </c>
      <c r="H276" s="253" t="s">
        <v>0</v>
      </c>
      <c r="I276" s="253" t="s">
        <v>0</v>
      </c>
      <c r="J276" s="253" t="s">
        <v>0</v>
      </c>
      <c r="K276" s="253" t="s">
        <v>0</v>
      </c>
      <c r="L276" s="253" t="s">
        <v>0</v>
      </c>
      <c r="M276" s="253">
        <v>116672</v>
      </c>
      <c r="N276" s="254">
        <v>125802</v>
      </c>
      <c r="O276" s="31"/>
    </row>
    <row r="277" spans="1:15" s="17" customFormat="1" ht="21" x14ac:dyDescent="0.25">
      <c r="A277" s="27"/>
      <c r="B277" s="256" t="s">
        <v>397</v>
      </c>
      <c r="C277" s="257"/>
      <c r="D277" s="257"/>
      <c r="E277" s="257"/>
      <c r="F277" s="257"/>
      <c r="G277" s="257"/>
      <c r="H277" s="257"/>
      <c r="I277" s="257"/>
      <c r="J277" s="257"/>
      <c r="K277" s="257"/>
      <c r="L277" s="257"/>
      <c r="M277" s="257"/>
      <c r="N277" s="258"/>
      <c r="O277" s="31"/>
    </row>
    <row r="278" spans="1:15" s="17" customFormat="1" ht="21" x14ac:dyDescent="0.25">
      <c r="A278" s="27"/>
      <c r="B278" s="34" t="s">
        <v>500</v>
      </c>
      <c r="C278" s="35" t="s">
        <v>190</v>
      </c>
      <c r="D278" s="36">
        <v>18834</v>
      </c>
      <c r="E278" s="36">
        <v>20414</v>
      </c>
      <c r="F278" s="36">
        <v>18284</v>
      </c>
      <c r="G278" s="36">
        <v>17714</v>
      </c>
      <c r="H278" s="36">
        <v>19676</v>
      </c>
      <c r="I278" s="36">
        <v>19250</v>
      </c>
      <c r="J278" s="36">
        <v>23516</v>
      </c>
      <c r="K278" s="36">
        <v>29237</v>
      </c>
      <c r="L278" s="36">
        <v>31039</v>
      </c>
      <c r="M278" s="36">
        <v>28767</v>
      </c>
      <c r="N278" s="37">
        <v>37447</v>
      </c>
      <c r="O278" s="31"/>
    </row>
    <row r="279" spans="1:15" s="17" customFormat="1" ht="21" x14ac:dyDescent="0.25">
      <c r="A279" s="27"/>
      <c r="B279" s="34" t="s">
        <v>501</v>
      </c>
      <c r="C279" s="35" t="s">
        <v>190</v>
      </c>
      <c r="D279" s="36">
        <v>6148</v>
      </c>
      <c r="E279" s="36">
        <v>7657</v>
      </c>
      <c r="F279" s="36">
        <v>6865</v>
      </c>
      <c r="G279" s="36">
        <v>6548</v>
      </c>
      <c r="H279" s="36">
        <v>6688</v>
      </c>
      <c r="I279" s="36">
        <v>7777</v>
      </c>
      <c r="J279" s="36">
        <v>7794</v>
      </c>
      <c r="K279" s="36">
        <v>9608</v>
      </c>
      <c r="L279" s="36">
        <v>11003</v>
      </c>
      <c r="M279" s="36">
        <v>11816</v>
      </c>
      <c r="N279" s="37" t="s">
        <v>0</v>
      </c>
      <c r="O279" s="31"/>
    </row>
    <row r="280" spans="1:15" s="17" customFormat="1" ht="21" x14ac:dyDescent="0.25">
      <c r="A280" s="27"/>
      <c r="B280" s="34" t="s">
        <v>502</v>
      </c>
      <c r="C280" s="35" t="s">
        <v>190</v>
      </c>
      <c r="D280" s="36">
        <v>3857</v>
      </c>
      <c r="E280" s="36">
        <v>3622</v>
      </c>
      <c r="F280" s="36">
        <v>4415</v>
      </c>
      <c r="G280" s="36">
        <v>5232</v>
      </c>
      <c r="H280" s="36">
        <v>5141</v>
      </c>
      <c r="I280" s="36">
        <v>3859</v>
      </c>
      <c r="J280" s="36">
        <v>6077</v>
      </c>
      <c r="K280" s="36">
        <v>5749</v>
      </c>
      <c r="L280" s="36">
        <v>6028</v>
      </c>
      <c r="M280" s="36">
        <v>4879</v>
      </c>
      <c r="N280" s="37" t="s">
        <v>0</v>
      </c>
      <c r="O280" s="31"/>
    </row>
    <row r="281" spans="1:15" s="17" customFormat="1" ht="21" x14ac:dyDescent="0.25">
      <c r="A281" s="27"/>
      <c r="B281" s="34" t="s">
        <v>503</v>
      </c>
      <c r="C281" s="35" t="s">
        <v>190</v>
      </c>
      <c r="D281" s="36">
        <v>550</v>
      </c>
      <c r="E281" s="36">
        <v>638</v>
      </c>
      <c r="F281" s="36">
        <v>1342</v>
      </c>
      <c r="G281" s="36">
        <v>1761</v>
      </c>
      <c r="H281" s="36">
        <v>1416</v>
      </c>
      <c r="I281" s="36">
        <v>2118</v>
      </c>
      <c r="J281" s="36">
        <v>2088</v>
      </c>
      <c r="K281" s="36">
        <v>2198</v>
      </c>
      <c r="L281" s="36">
        <v>1210</v>
      </c>
      <c r="M281" s="36">
        <v>629</v>
      </c>
      <c r="N281" s="37" t="s">
        <v>0</v>
      </c>
      <c r="O281" s="31"/>
    </row>
    <row r="282" spans="1:15" s="17" customFormat="1" ht="21" x14ac:dyDescent="0.25">
      <c r="A282" s="27"/>
      <c r="B282" s="34" t="s">
        <v>117</v>
      </c>
      <c r="C282" s="35" t="s">
        <v>190</v>
      </c>
      <c r="D282" s="36">
        <v>2714</v>
      </c>
      <c r="E282" s="36">
        <v>2870</v>
      </c>
      <c r="F282" s="36">
        <v>2404</v>
      </c>
      <c r="G282" s="36">
        <v>579</v>
      </c>
      <c r="H282" s="36">
        <v>2742</v>
      </c>
      <c r="I282" s="36">
        <v>3431</v>
      </c>
      <c r="J282" s="36">
        <v>3740</v>
      </c>
      <c r="K282" s="36">
        <v>6874</v>
      </c>
      <c r="L282" s="36">
        <v>6724</v>
      </c>
      <c r="M282" s="36">
        <v>5365</v>
      </c>
      <c r="N282" s="37" t="s">
        <v>0</v>
      </c>
      <c r="O282" s="31"/>
    </row>
    <row r="283" spans="1:15" s="17" customFormat="1" ht="21" x14ac:dyDescent="0.25">
      <c r="A283" s="27"/>
      <c r="B283" s="34" t="s">
        <v>1362</v>
      </c>
      <c r="C283" s="35" t="s">
        <v>190</v>
      </c>
      <c r="D283" s="253" t="s">
        <v>0</v>
      </c>
      <c r="E283" s="253" t="s">
        <v>0</v>
      </c>
      <c r="F283" s="253" t="s">
        <v>0</v>
      </c>
      <c r="G283" s="253" t="s">
        <v>0</v>
      </c>
      <c r="H283" s="253" t="s">
        <v>0</v>
      </c>
      <c r="I283" s="253" t="s">
        <v>0</v>
      </c>
      <c r="J283" s="253" t="s">
        <v>0</v>
      </c>
      <c r="K283" s="253" t="s">
        <v>0</v>
      </c>
      <c r="L283" s="253" t="s">
        <v>0</v>
      </c>
      <c r="M283" s="253">
        <v>14203</v>
      </c>
      <c r="N283" s="254">
        <v>22989</v>
      </c>
      <c r="O283" s="31"/>
    </row>
    <row r="284" spans="1:15" s="17" customFormat="1" ht="21" x14ac:dyDescent="0.25">
      <c r="A284" s="27"/>
      <c r="B284" s="34" t="s">
        <v>1363</v>
      </c>
      <c r="C284" s="35" t="s">
        <v>190</v>
      </c>
      <c r="D284" s="253" t="s">
        <v>0</v>
      </c>
      <c r="E284" s="253" t="s">
        <v>0</v>
      </c>
      <c r="F284" s="253" t="s">
        <v>0</v>
      </c>
      <c r="G284" s="253" t="s">
        <v>0</v>
      </c>
      <c r="H284" s="253" t="s">
        <v>0</v>
      </c>
      <c r="I284" s="253" t="s">
        <v>0</v>
      </c>
      <c r="J284" s="253" t="s">
        <v>0</v>
      </c>
      <c r="K284" s="253" t="s">
        <v>0</v>
      </c>
      <c r="L284" s="253" t="s">
        <v>0</v>
      </c>
      <c r="M284" s="253">
        <v>6306</v>
      </c>
      <c r="N284" s="254">
        <v>7688</v>
      </c>
      <c r="O284" s="31"/>
    </row>
    <row r="285" spans="1:15" s="17" customFormat="1" ht="21" x14ac:dyDescent="0.25">
      <c r="A285" s="27"/>
      <c r="B285" s="34" t="s">
        <v>1364</v>
      </c>
      <c r="C285" s="35" t="s">
        <v>190</v>
      </c>
      <c r="D285" s="253" t="s">
        <v>0</v>
      </c>
      <c r="E285" s="253" t="s">
        <v>0</v>
      </c>
      <c r="F285" s="253" t="s">
        <v>0</v>
      </c>
      <c r="G285" s="253" t="s">
        <v>0</v>
      </c>
      <c r="H285" s="253" t="s">
        <v>0</v>
      </c>
      <c r="I285" s="253" t="s">
        <v>0</v>
      </c>
      <c r="J285" s="253" t="s">
        <v>0</v>
      </c>
      <c r="K285" s="253" t="s">
        <v>0</v>
      </c>
      <c r="L285" s="253" t="s">
        <v>0</v>
      </c>
      <c r="M285" s="253">
        <v>7512</v>
      </c>
      <c r="N285" s="254">
        <v>5616</v>
      </c>
      <c r="O285" s="31"/>
    </row>
    <row r="286" spans="1:15" s="17" customFormat="1" ht="21" x14ac:dyDescent="0.25">
      <c r="A286" s="27"/>
      <c r="B286" s="34" t="s">
        <v>495</v>
      </c>
      <c r="C286" s="35" t="s">
        <v>190</v>
      </c>
      <c r="D286" s="36">
        <v>916</v>
      </c>
      <c r="E286" s="36">
        <v>522</v>
      </c>
      <c r="F286" s="36" t="s">
        <v>0</v>
      </c>
      <c r="G286" s="36" t="s">
        <v>0</v>
      </c>
      <c r="H286" s="36" t="s">
        <v>0</v>
      </c>
      <c r="I286" s="36" t="s">
        <v>0</v>
      </c>
      <c r="J286" s="36" t="s">
        <v>0</v>
      </c>
      <c r="K286" s="36" t="s">
        <v>0</v>
      </c>
      <c r="L286" s="36" t="s">
        <v>0</v>
      </c>
      <c r="M286" s="36" t="s">
        <v>0</v>
      </c>
      <c r="N286" s="37" t="s">
        <v>0</v>
      </c>
      <c r="O286" s="31"/>
    </row>
    <row r="287" spans="1:15" s="17" customFormat="1" x14ac:dyDescent="0.25">
      <c r="A287" s="32"/>
      <c r="B287" s="250" t="s">
        <v>1398</v>
      </c>
      <c r="C287" s="41"/>
      <c r="D287" s="41"/>
      <c r="E287" s="41"/>
      <c r="F287" s="41"/>
      <c r="G287" s="41"/>
      <c r="H287" s="41"/>
      <c r="I287" s="41"/>
      <c r="J287" s="41"/>
      <c r="K287" s="41"/>
      <c r="L287" s="41"/>
      <c r="M287" s="41"/>
      <c r="N287" s="42"/>
      <c r="O287" s="32"/>
    </row>
    <row r="288" spans="1:15" s="17" customFormat="1" x14ac:dyDescent="0.25">
      <c r="A288" s="32"/>
      <c r="B288" s="251" t="s">
        <v>1399</v>
      </c>
      <c r="C288" s="43"/>
      <c r="D288" s="43"/>
      <c r="E288" s="43"/>
      <c r="F288" s="43"/>
      <c r="G288" s="43"/>
      <c r="H288" s="43"/>
      <c r="I288" s="43"/>
      <c r="J288" s="43"/>
      <c r="K288" s="43"/>
      <c r="L288" s="43"/>
      <c r="M288" s="43"/>
      <c r="N288" s="249"/>
      <c r="O288" s="32"/>
    </row>
    <row r="289" spans="1:15" ht="31.5" customHeight="1" x14ac:dyDescent="0.25">
      <c r="A289" s="24"/>
      <c r="B289" s="601" t="s">
        <v>1365</v>
      </c>
      <c r="C289" s="601"/>
      <c r="D289" s="601"/>
      <c r="E289" s="601"/>
      <c r="F289" s="601"/>
      <c r="G289" s="601"/>
      <c r="H289" s="601"/>
      <c r="I289" s="601"/>
      <c r="J289" s="601"/>
      <c r="K289" s="601"/>
      <c r="L289" s="601"/>
      <c r="M289" s="601"/>
      <c r="N289" s="601"/>
      <c r="O289" s="24"/>
    </row>
  </sheetData>
  <mergeCells count="6">
    <mergeCell ref="B289:N289"/>
    <mergeCell ref="B108:M108"/>
    <mergeCell ref="B109:M109"/>
    <mergeCell ref="B115:M115"/>
    <mergeCell ref="B152:M152"/>
    <mergeCell ref="B153:M153"/>
  </mergeCells>
  <phoneticPr fontId="3"/>
  <printOptions horizontalCentered="1"/>
  <pageMargins left="0.31496062992125984" right="0.31496062992125984" top="0.39370078740157483" bottom="0.39370078740157483" header="0.19685039370078741" footer="0.19685039370078741"/>
  <pageSetup paperSize="9" scale="72" fitToHeight="0" orientation="landscape" r:id="rId1"/>
  <headerFooter scaleWithDoc="0" alignWithMargins="0">
    <oddFooter xml:space="preserve">&amp;R&amp;"Meiryo UI,標準"&amp;8&amp;P  </oddFooter>
  </headerFooter>
  <rowBreaks count="6" manualBreakCount="6">
    <brk id="35" max="14" man="1"/>
    <brk id="73" max="14" man="1"/>
    <brk id="116" max="14" man="1"/>
    <brk id="160" max="14" man="1"/>
    <brk id="195" max="14" man="1"/>
    <brk id="266" max="1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99903-B929-4903-9973-70158FFCECC4}">
  <sheetPr>
    <tabColor theme="5" tint="0.79998168889431442"/>
    <pageSetUpPr fitToPage="1"/>
  </sheetPr>
  <dimension ref="A1:O102"/>
  <sheetViews>
    <sheetView showGridLines="0" view="pageBreakPreview" zoomScaleNormal="100" zoomScaleSheetLayoutView="100" workbookViewId="0">
      <selection sqref="A1:I1"/>
    </sheetView>
  </sheetViews>
  <sheetFormatPr defaultColWidth="8.75" defaultRowHeight="14.25" x14ac:dyDescent="0.25"/>
  <cols>
    <col min="1" max="1" width="3.5" style="4" customWidth="1"/>
    <col min="2" max="2" width="42" style="4" customWidth="1"/>
    <col min="3" max="3" width="11.5" style="4" customWidth="1"/>
    <col min="4" max="11" width="10" style="4" customWidth="1"/>
    <col min="12" max="12" width="10" style="14" customWidth="1"/>
    <col min="13" max="13" width="10" style="4" customWidth="1"/>
    <col min="14" max="16384" width="8.75" style="4"/>
  </cols>
  <sheetData>
    <row r="1" spans="1:15" s="7" customFormat="1" ht="30.75" customHeight="1" thickBot="1" x14ac:dyDescent="0.2">
      <c r="A1" s="182" t="s">
        <v>1400</v>
      </c>
      <c r="B1" s="183"/>
      <c r="C1" s="183"/>
      <c r="D1" s="183"/>
      <c r="E1" s="184"/>
      <c r="F1" s="184"/>
      <c r="G1" s="184"/>
      <c r="H1" s="184"/>
      <c r="I1" s="184"/>
      <c r="J1" s="184"/>
      <c r="K1" s="184"/>
      <c r="L1" s="184"/>
      <c r="M1" s="184"/>
      <c r="N1" s="184"/>
    </row>
    <row r="2" spans="1:15" s="15" customFormat="1" x14ac:dyDescent="0.25">
      <c r="A2" s="24"/>
      <c r="B2" s="22"/>
      <c r="C2" s="24"/>
      <c r="D2" s="24"/>
      <c r="E2" s="24"/>
      <c r="F2" s="24"/>
      <c r="G2" s="24"/>
      <c r="H2" s="24"/>
      <c r="I2" s="24"/>
      <c r="J2" s="24"/>
      <c r="K2" s="24"/>
      <c r="L2" s="24"/>
      <c r="M2" s="24"/>
      <c r="N2" s="25"/>
      <c r="O2" s="24"/>
    </row>
    <row r="3" spans="1:15" ht="21" x14ac:dyDescent="0.25">
      <c r="A3" s="44"/>
      <c r="B3" s="262" t="s">
        <v>504</v>
      </c>
      <c r="C3" s="263"/>
      <c r="D3" s="264" t="s">
        <v>39</v>
      </c>
      <c r="E3" s="264" t="s">
        <v>40</v>
      </c>
      <c r="F3" s="264" t="s">
        <v>41</v>
      </c>
      <c r="G3" s="264" t="s">
        <v>42</v>
      </c>
      <c r="H3" s="264" t="s">
        <v>43</v>
      </c>
      <c r="I3" s="264" t="s">
        <v>44</v>
      </c>
      <c r="J3" s="264" t="s">
        <v>45</v>
      </c>
      <c r="K3" s="264" t="s">
        <v>129</v>
      </c>
      <c r="L3" s="264" t="s">
        <v>160</v>
      </c>
      <c r="M3" s="265" t="s">
        <v>1338</v>
      </c>
    </row>
    <row r="4" spans="1:15" ht="21" x14ac:dyDescent="0.25">
      <c r="A4" s="44"/>
      <c r="B4" s="274" t="s">
        <v>505</v>
      </c>
      <c r="C4" s="275"/>
      <c r="D4" s="275"/>
      <c r="E4" s="275"/>
      <c r="F4" s="275"/>
      <c r="G4" s="275"/>
      <c r="H4" s="275"/>
      <c r="I4" s="275"/>
      <c r="J4" s="275"/>
      <c r="K4" s="275"/>
      <c r="L4" s="275"/>
      <c r="M4" s="276"/>
    </row>
    <row r="5" spans="1:15" ht="21" x14ac:dyDescent="0.25">
      <c r="A5" s="44"/>
      <c r="B5" s="266" t="s">
        <v>506</v>
      </c>
      <c r="C5" s="267" t="s">
        <v>507</v>
      </c>
      <c r="D5" s="268">
        <v>36127</v>
      </c>
      <c r="E5" s="268">
        <v>36630</v>
      </c>
      <c r="F5" s="268">
        <v>34808</v>
      </c>
      <c r="G5" s="268">
        <v>32907</v>
      </c>
      <c r="H5" s="268">
        <v>27784</v>
      </c>
      <c r="I5" s="268">
        <v>26785</v>
      </c>
      <c r="J5" s="268">
        <v>25977</v>
      </c>
      <c r="K5" s="268">
        <v>25632</v>
      </c>
      <c r="L5" s="268">
        <v>24420</v>
      </c>
      <c r="M5" s="269">
        <v>24149</v>
      </c>
    </row>
    <row r="6" spans="1:15" ht="21" x14ac:dyDescent="0.25">
      <c r="A6" s="44"/>
      <c r="B6" s="266" t="s">
        <v>508</v>
      </c>
      <c r="C6" s="267" t="s">
        <v>507</v>
      </c>
      <c r="D6" s="268">
        <v>4090</v>
      </c>
      <c r="E6" s="268">
        <v>4888</v>
      </c>
      <c r="F6" s="268">
        <v>5052</v>
      </c>
      <c r="G6" s="268">
        <v>4660</v>
      </c>
      <c r="H6" s="268">
        <v>5215</v>
      </c>
      <c r="I6" s="268">
        <v>4526</v>
      </c>
      <c r="J6" s="268">
        <v>4406</v>
      </c>
      <c r="K6" s="268">
        <v>4441</v>
      </c>
      <c r="L6" s="268">
        <v>4440</v>
      </c>
      <c r="M6" s="269">
        <v>4361</v>
      </c>
    </row>
    <row r="7" spans="1:15" ht="21" x14ac:dyDescent="0.25">
      <c r="A7" s="44"/>
      <c r="B7" s="266" t="s">
        <v>509</v>
      </c>
      <c r="C7" s="267" t="s">
        <v>507</v>
      </c>
      <c r="D7" s="268">
        <v>273</v>
      </c>
      <c r="E7" s="268">
        <v>270</v>
      </c>
      <c r="F7" s="268">
        <v>298</v>
      </c>
      <c r="G7" s="268">
        <v>303</v>
      </c>
      <c r="H7" s="268">
        <v>297</v>
      </c>
      <c r="I7" s="268">
        <v>334</v>
      </c>
      <c r="J7" s="268">
        <v>324</v>
      </c>
      <c r="K7" s="268">
        <v>324</v>
      </c>
      <c r="L7" s="268">
        <v>335</v>
      </c>
      <c r="M7" s="269">
        <v>305</v>
      </c>
    </row>
    <row r="8" spans="1:15" ht="21" x14ac:dyDescent="0.25">
      <c r="A8" s="44"/>
      <c r="B8" s="266" t="s">
        <v>510</v>
      </c>
      <c r="C8" s="267" t="s">
        <v>507</v>
      </c>
      <c r="D8" s="268">
        <v>31764</v>
      </c>
      <c r="E8" s="268">
        <v>31471</v>
      </c>
      <c r="F8" s="268">
        <v>29459</v>
      </c>
      <c r="G8" s="268">
        <v>27944</v>
      </c>
      <c r="H8" s="268">
        <v>22271</v>
      </c>
      <c r="I8" s="268">
        <v>21925</v>
      </c>
      <c r="J8" s="268">
        <v>21247</v>
      </c>
      <c r="K8" s="268">
        <v>20867</v>
      </c>
      <c r="L8" s="268">
        <v>19646</v>
      </c>
      <c r="M8" s="269">
        <v>19484</v>
      </c>
    </row>
    <row r="9" spans="1:15" ht="21" x14ac:dyDescent="0.25">
      <c r="A9" s="44"/>
      <c r="B9" s="274" t="s">
        <v>511</v>
      </c>
      <c r="C9" s="275"/>
      <c r="D9" s="275"/>
      <c r="E9" s="275"/>
      <c r="F9" s="275"/>
      <c r="G9" s="275"/>
      <c r="H9" s="275"/>
      <c r="I9" s="275"/>
      <c r="J9" s="275"/>
      <c r="K9" s="275"/>
      <c r="L9" s="275"/>
      <c r="M9" s="276"/>
    </row>
    <row r="10" spans="1:15" ht="21" x14ac:dyDescent="0.25">
      <c r="A10" s="44"/>
      <c r="B10" s="266" t="s">
        <v>512</v>
      </c>
      <c r="C10" s="267" t="s">
        <v>513</v>
      </c>
      <c r="D10" s="268" t="s">
        <v>0</v>
      </c>
      <c r="E10" s="268">
        <v>-609</v>
      </c>
      <c r="F10" s="268">
        <v>-1057</v>
      </c>
      <c r="G10" s="268">
        <v>-1650</v>
      </c>
      <c r="H10" s="268">
        <v>-2280</v>
      </c>
      <c r="I10" s="268">
        <v>-3356</v>
      </c>
      <c r="J10" s="268">
        <v>-3863</v>
      </c>
      <c r="K10" s="268">
        <v>-5008</v>
      </c>
      <c r="L10" s="268">
        <v>-6291</v>
      </c>
      <c r="M10" s="269">
        <v>-7378</v>
      </c>
    </row>
    <row r="11" spans="1:15" ht="21" x14ac:dyDescent="0.25">
      <c r="A11" s="44"/>
      <c r="B11" s="274" t="s">
        <v>514</v>
      </c>
      <c r="C11" s="275"/>
      <c r="D11" s="275"/>
      <c r="E11" s="275"/>
      <c r="F11" s="275"/>
      <c r="G11" s="275"/>
      <c r="H11" s="275"/>
      <c r="I11" s="275"/>
      <c r="J11" s="275"/>
      <c r="K11" s="275"/>
      <c r="L11" s="275"/>
      <c r="M11" s="276"/>
    </row>
    <row r="12" spans="1:15" ht="21" x14ac:dyDescent="0.25">
      <c r="A12" s="44"/>
      <c r="B12" s="266" t="s">
        <v>515</v>
      </c>
      <c r="C12" s="267" t="s">
        <v>144</v>
      </c>
      <c r="D12" s="268" t="s">
        <v>0</v>
      </c>
      <c r="E12" s="268" t="s">
        <v>0</v>
      </c>
      <c r="F12" s="268" t="s">
        <v>0</v>
      </c>
      <c r="G12" s="268" t="s">
        <v>0</v>
      </c>
      <c r="H12" s="268" t="s">
        <v>0</v>
      </c>
      <c r="I12" s="268">
        <v>1398</v>
      </c>
      <c r="J12" s="268">
        <v>2110</v>
      </c>
      <c r="K12" s="268">
        <v>3166</v>
      </c>
      <c r="L12" s="268">
        <v>3696</v>
      </c>
      <c r="M12" s="269">
        <v>4540</v>
      </c>
    </row>
    <row r="13" spans="1:15" ht="21" x14ac:dyDescent="0.25">
      <c r="A13" s="44"/>
      <c r="B13" s="274" t="s">
        <v>516</v>
      </c>
      <c r="C13" s="275"/>
      <c r="D13" s="275"/>
      <c r="E13" s="275"/>
      <c r="F13" s="275"/>
      <c r="G13" s="275"/>
      <c r="H13" s="275"/>
      <c r="I13" s="275"/>
      <c r="J13" s="275"/>
      <c r="K13" s="275"/>
      <c r="L13" s="275"/>
      <c r="M13" s="276"/>
    </row>
    <row r="14" spans="1:15" ht="21" x14ac:dyDescent="0.25">
      <c r="A14" s="44"/>
      <c r="B14" s="270" t="s">
        <v>517</v>
      </c>
      <c r="C14" s="271" t="s">
        <v>46</v>
      </c>
      <c r="D14" s="272" t="s">
        <v>0</v>
      </c>
      <c r="E14" s="272" t="s">
        <v>0</v>
      </c>
      <c r="F14" s="272" t="s">
        <v>0</v>
      </c>
      <c r="G14" s="272" t="s">
        <v>0</v>
      </c>
      <c r="H14" s="272">
        <v>5</v>
      </c>
      <c r="I14" s="272">
        <v>8</v>
      </c>
      <c r="J14" s="272">
        <v>13</v>
      </c>
      <c r="K14" s="272">
        <v>22</v>
      </c>
      <c r="L14" s="272">
        <v>30</v>
      </c>
      <c r="M14" s="273">
        <v>38</v>
      </c>
    </row>
    <row r="15" spans="1:15" s="285" customFormat="1" ht="10.5" x14ac:dyDescent="0.2">
      <c r="A15" s="281"/>
      <c r="B15" s="282" t="s">
        <v>518</v>
      </c>
      <c r="C15" s="283"/>
      <c r="D15" s="283"/>
      <c r="E15" s="283"/>
      <c r="F15" s="283"/>
      <c r="G15" s="283"/>
      <c r="H15" s="283"/>
      <c r="I15" s="283"/>
      <c r="J15" s="283"/>
      <c r="K15" s="283"/>
      <c r="L15" s="286"/>
      <c r="M15" s="281"/>
    </row>
    <row r="16" spans="1:15" s="285" customFormat="1" ht="10.5" x14ac:dyDescent="0.2">
      <c r="A16" s="281"/>
      <c r="B16" s="282" t="s">
        <v>519</v>
      </c>
      <c r="C16" s="281"/>
      <c r="D16" s="281"/>
      <c r="E16" s="281"/>
      <c r="F16" s="281"/>
      <c r="G16" s="281"/>
      <c r="H16" s="281"/>
      <c r="I16" s="281"/>
      <c r="J16" s="281"/>
      <c r="K16" s="281"/>
      <c r="L16" s="284"/>
      <c r="M16" s="281"/>
    </row>
    <row r="17" spans="1:13" s="285" customFormat="1" ht="10.5" x14ac:dyDescent="0.2">
      <c r="A17" s="281"/>
      <c r="B17" s="282" t="s">
        <v>1407</v>
      </c>
      <c r="C17" s="281"/>
      <c r="D17" s="281"/>
      <c r="E17" s="281"/>
      <c r="F17" s="281"/>
      <c r="G17" s="281"/>
      <c r="H17" s="281"/>
      <c r="I17" s="281"/>
      <c r="J17" s="281"/>
      <c r="K17" s="281"/>
      <c r="L17" s="284"/>
      <c r="M17" s="281"/>
    </row>
    <row r="18" spans="1:13" s="285" customFormat="1" ht="10.5" x14ac:dyDescent="0.2">
      <c r="A18" s="281"/>
      <c r="B18" s="282" t="s">
        <v>1408</v>
      </c>
      <c r="C18" s="281"/>
      <c r="D18" s="281"/>
      <c r="E18" s="281"/>
      <c r="F18" s="281"/>
      <c r="G18" s="281"/>
      <c r="H18" s="281"/>
      <c r="I18" s="281"/>
      <c r="J18" s="281"/>
      <c r="K18" s="281"/>
      <c r="L18" s="284"/>
      <c r="M18" s="281"/>
    </row>
    <row r="19" spans="1:13" s="285" customFormat="1" ht="10.5" x14ac:dyDescent="0.2">
      <c r="A19" s="281"/>
      <c r="B19" s="282" t="s">
        <v>520</v>
      </c>
      <c r="C19" s="281"/>
      <c r="D19" s="281"/>
      <c r="E19" s="281"/>
      <c r="F19" s="281"/>
      <c r="G19" s="281"/>
      <c r="H19" s="281"/>
      <c r="I19" s="281"/>
      <c r="J19" s="281"/>
      <c r="K19" s="281"/>
      <c r="L19" s="284"/>
      <c r="M19" s="281"/>
    </row>
    <row r="20" spans="1:13" s="285" customFormat="1" ht="10.5" x14ac:dyDescent="0.2">
      <c r="A20" s="281"/>
      <c r="B20" s="282" t="s">
        <v>1409</v>
      </c>
      <c r="C20" s="281"/>
      <c r="D20" s="281"/>
      <c r="E20" s="281"/>
      <c r="F20" s="281"/>
      <c r="G20" s="281"/>
      <c r="H20" s="281"/>
      <c r="I20" s="281"/>
      <c r="J20" s="281"/>
      <c r="K20" s="281"/>
      <c r="L20" s="284"/>
      <c r="M20" s="281"/>
    </row>
    <row r="21" spans="1:13" s="285" customFormat="1" ht="10.5" x14ac:dyDescent="0.2">
      <c r="A21" s="281"/>
      <c r="B21" s="282" t="s">
        <v>1410</v>
      </c>
      <c r="C21" s="281"/>
      <c r="D21" s="281"/>
      <c r="E21" s="281"/>
      <c r="F21" s="281"/>
      <c r="G21" s="281"/>
      <c r="H21" s="281"/>
      <c r="I21" s="281"/>
      <c r="J21" s="281"/>
      <c r="K21" s="281"/>
      <c r="L21" s="284"/>
      <c r="M21" s="281"/>
    </row>
    <row r="22" spans="1:13" s="285" customFormat="1" ht="10.5" x14ac:dyDescent="0.2">
      <c r="A22" s="281"/>
      <c r="B22" s="282" t="s">
        <v>1411</v>
      </c>
      <c r="C22" s="281"/>
      <c r="D22" s="281"/>
      <c r="E22" s="281"/>
      <c r="F22" s="281"/>
      <c r="G22" s="281"/>
      <c r="H22" s="281"/>
      <c r="I22" s="281"/>
      <c r="J22" s="281"/>
      <c r="K22" s="281"/>
      <c r="L22" s="284"/>
      <c r="M22" s="281"/>
    </row>
    <row r="23" spans="1:13" s="285" customFormat="1" ht="10.5" x14ac:dyDescent="0.2">
      <c r="A23" s="281"/>
      <c r="B23" s="282" t="s">
        <v>521</v>
      </c>
      <c r="C23" s="281"/>
      <c r="D23" s="281"/>
      <c r="E23" s="281"/>
      <c r="F23" s="281"/>
      <c r="G23" s="281"/>
      <c r="H23" s="281"/>
      <c r="I23" s="281"/>
      <c r="J23" s="281"/>
      <c r="K23" s="281"/>
      <c r="L23" s="284"/>
      <c r="M23" s="281"/>
    </row>
    <row r="24" spans="1:13" s="285" customFormat="1" ht="10.5" x14ac:dyDescent="0.2">
      <c r="A24" s="281"/>
      <c r="B24" s="282" t="s">
        <v>522</v>
      </c>
      <c r="C24" s="281"/>
      <c r="D24" s="281"/>
      <c r="E24" s="281"/>
      <c r="F24" s="281"/>
      <c r="G24" s="281"/>
      <c r="H24" s="281"/>
      <c r="I24" s="281"/>
      <c r="J24" s="281"/>
      <c r="K24" s="281"/>
      <c r="L24" s="284"/>
      <c r="M24" s="281"/>
    </row>
    <row r="25" spans="1:13" x14ac:dyDescent="0.25">
      <c r="A25" s="44"/>
      <c r="B25" s="44"/>
      <c r="C25" s="44"/>
      <c r="D25" s="44"/>
      <c r="E25" s="44"/>
      <c r="F25" s="44"/>
      <c r="G25" s="44"/>
      <c r="H25" s="44"/>
      <c r="I25" s="44"/>
      <c r="J25" s="44"/>
      <c r="K25" s="44"/>
      <c r="L25" s="45"/>
      <c r="M25" s="44"/>
    </row>
    <row r="26" spans="1:13" ht="21" x14ac:dyDescent="0.25">
      <c r="A26" s="44"/>
      <c r="B26" s="262" t="s">
        <v>523</v>
      </c>
      <c r="C26" s="263"/>
      <c r="D26" s="264" t="s">
        <v>41</v>
      </c>
      <c r="E26" s="264" t="s">
        <v>42</v>
      </c>
      <c r="F26" s="264" t="s">
        <v>43</v>
      </c>
      <c r="G26" s="264" t="s">
        <v>44</v>
      </c>
      <c r="H26" s="264" t="s">
        <v>45</v>
      </c>
      <c r="I26" s="264" t="s">
        <v>129</v>
      </c>
      <c r="J26" s="264" t="s">
        <v>160</v>
      </c>
      <c r="K26" s="265" t="s">
        <v>1338</v>
      </c>
      <c r="L26" s="45"/>
      <c r="M26" s="44"/>
    </row>
    <row r="27" spans="1:13" ht="21" x14ac:dyDescent="0.25">
      <c r="A27" s="44"/>
      <c r="B27" s="274" t="s">
        <v>524</v>
      </c>
      <c r="C27" s="275"/>
      <c r="D27" s="275"/>
      <c r="E27" s="275"/>
      <c r="F27" s="275"/>
      <c r="G27" s="275"/>
      <c r="H27" s="275"/>
      <c r="I27" s="275"/>
      <c r="J27" s="275"/>
      <c r="K27" s="276"/>
      <c r="L27" s="45"/>
      <c r="M27" s="44"/>
    </row>
    <row r="28" spans="1:13" ht="21" x14ac:dyDescent="0.25">
      <c r="A28" s="44"/>
      <c r="B28" s="266" t="s">
        <v>525</v>
      </c>
      <c r="C28" s="267" t="s">
        <v>46</v>
      </c>
      <c r="D28" s="277">
        <v>28.2</v>
      </c>
      <c r="E28" s="277">
        <v>27.6</v>
      </c>
      <c r="F28" s="277">
        <v>28.3</v>
      </c>
      <c r="G28" s="277">
        <v>28.5</v>
      </c>
      <c r="H28" s="277">
        <v>28.2</v>
      </c>
      <c r="I28" s="277">
        <v>28.7</v>
      </c>
      <c r="J28" s="277">
        <v>29</v>
      </c>
      <c r="K28" s="278">
        <v>29.7</v>
      </c>
      <c r="L28" s="45"/>
      <c r="M28" s="44"/>
    </row>
    <row r="29" spans="1:13" ht="21" x14ac:dyDescent="0.25">
      <c r="A29" s="44"/>
      <c r="B29" s="266" t="s">
        <v>526</v>
      </c>
      <c r="C29" s="267" t="s">
        <v>46</v>
      </c>
      <c r="D29" s="277">
        <v>15.4</v>
      </c>
      <c r="E29" s="277">
        <v>15.7</v>
      </c>
      <c r="F29" s="277">
        <v>17</v>
      </c>
      <c r="G29" s="277">
        <v>16.600000000000001</v>
      </c>
      <c r="H29" s="277">
        <v>23</v>
      </c>
      <c r="I29" s="277">
        <v>23.6</v>
      </c>
      <c r="J29" s="277">
        <v>24.3</v>
      </c>
      <c r="K29" s="278">
        <v>23.2</v>
      </c>
      <c r="L29" s="45"/>
      <c r="M29" s="44"/>
    </row>
    <row r="30" spans="1:13" ht="21" x14ac:dyDescent="0.25">
      <c r="A30" s="44"/>
      <c r="B30" s="266" t="s">
        <v>527</v>
      </c>
      <c r="C30" s="267" t="s">
        <v>46</v>
      </c>
      <c r="D30" s="277">
        <v>6.8</v>
      </c>
      <c r="E30" s="277">
        <v>6.6</v>
      </c>
      <c r="F30" s="277">
        <v>7.5</v>
      </c>
      <c r="G30" s="277">
        <v>8</v>
      </c>
      <c r="H30" s="277">
        <v>8.4</v>
      </c>
      <c r="I30" s="277">
        <v>8.5</v>
      </c>
      <c r="J30" s="277">
        <v>8.6999999999999993</v>
      </c>
      <c r="K30" s="278">
        <v>9.9</v>
      </c>
      <c r="L30" s="45"/>
      <c r="M30" s="44"/>
    </row>
    <row r="31" spans="1:13" ht="31.5" x14ac:dyDescent="0.25">
      <c r="A31" s="44"/>
      <c r="B31" s="274" t="s">
        <v>528</v>
      </c>
      <c r="C31" s="275"/>
      <c r="D31" s="275"/>
      <c r="E31" s="275"/>
      <c r="F31" s="275"/>
      <c r="G31" s="275"/>
      <c r="H31" s="275"/>
      <c r="I31" s="275"/>
      <c r="J31" s="275"/>
      <c r="K31" s="276"/>
      <c r="L31" s="45"/>
      <c r="M31" s="44"/>
    </row>
    <row r="32" spans="1:13" ht="21" x14ac:dyDescent="0.25">
      <c r="A32" s="44"/>
      <c r="B32" s="266" t="s">
        <v>529</v>
      </c>
      <c r="C32" s="267" t="s">
        <v>46</v>
      </c>
      <c r="D32" s="277">
        <v>1.42</v>
      </c>
      <c r="E32" s="277">
        <v>1.05</v>
      </c>
      <c r="F32" s="277">
        <v>1.23</v>
      </c>
      <c r="G32" s="277">
        <v>1.72</v>
      </c>
      <c r="H32" s="277">
        <v>1.75</v>
      </c>
      <c r="I32" s="277">
        <v>2.11</v>
      </c>
      <c r="J32" s="277">
        <v>2.04</v>
      </c>
      <c r="K32" s="278">
        <v>1.98</v>
      </c>
      <c r="L32" s="45"/>
      <c r="M32" s="44"/>
    </row>
    <row r="33" spans="1:13" ht="21" x14ac:dyDescent="0.25">
      <c r="A33" s="44"/>
      <c r="B33" s="274" t="s">
        <v>530</v>
      </c>
      <c r="C33" s="275"/>
      <c r="D33" s="275"/>
      <c r="E33" s="275"/>
      <c r="F33" s="275"/>
      <c r="G33" s="275"/>
      <c r="H33" s="275"/>
      <c r="I33" s="275"/>
      <c r="J33" s="275"/>
      <c r="K33" s="276"/>
      <c r="L33" s="45"/>
      <c r="M33" s="44"/>
    </row>
    <row r="34" spans="1:13" ht="21" x14ac:dyDescent="0.25">
      <c r="A34" s="44"/>
      <c r="B34" s="266" t="s">
        <v>531</v>
      </c>
      <c r="C34" s="267" t="s">
        <v>407</v>
      </c>
      <c r="D34" s="268">
        <v>201</v>
      </c>
      <c r="E34" s="268">
        <v>201</v>
      </c>
      <c r="F34" s="268">
        <v>111</v>
      </c>
      <c r="G34" s="268">
        <v>135</v>
      </c>
      <c r="H34" s="268">
        <v>46</v>
      </c>
      <c r="I34" s="268">
        <v>59</v>
      </c>
      <c r="J34" s="268">
        <v>39</v>
      </c>
      <c r="K34" s="269">
        <v>69</v>
      </c>
      <c r="L34" s="45"/>
      <c r="M34" s="44"/>
    </row>
    <row r="35" spans="1:13" ht="21" x14ac:dyDescent="0.25">
      <c r="A35" s="44"/>
      <c r="B35" s="266" t="s">
        <v>532</v>
      </c>
      <c r="C35" s="267" t="s">
        <v>407</v>
      </c>
      <c r="D35" s="268">
        <v>178</v>
      </c>
      <c r="E35" s="268">
        <v>172</v>
      </c>
      <c r="F35" s="268">
        <v>97</v>
      </c>
      <c r="G35" s="268">
        <v>123</v>
      </c>
      <c r="H35" s="268">
        <v>36</v>
      </c>
      <c r="I35" s="268">
        <v>45</v>
      </c>
      <c r="J35" s="268">
        <v>34</v>
      </c>
      <c r="K35" s="269">
        <v>59</v>
      </c>
      <c r="L35" s="45"/>
      <c r="M35" s="44"/>
    </row>
    <row r="36" spans="1:13" ht="21" x14ac:dyDescent="0.25">
      <c r="A36" s="44"/>
      <c r="B36" s="266" t="s">
        <v>533</v>
      </c>
      <c r="C36" s="267" t="s">
        <v>407</v>
      </c>
      <c r="D36" s="268">
        <v>35</v>
      </c>
      <c r="E36" s="268">
        <v>33</v>
      </c>
      <c r="F36" s="268">
        <v>22</v>
      </c>
      <c r="G36" s="268">
        <v>26</v>
      </c>
      <c r="H36" s="268">
        <v>29</v>
      </c>
      <c r="I36" s="268">
        <v>25</v>
      </c>
      <c r="J36" s="268">
        <v>28</v>
      </c>
      <c r="K36" s="269">
        <v>27</v>
      </c>
      <c r="L36" s="45"/>
      <c r="M36" s="44"/>
    </row>
    <row r="37" spans="1:13" ht="21" x14ac:dyDescent="0.25">
      <c r="A37" s="44"/>
      <c r="B37" s="274" t="s">
        <v>534</v>
      </c>
      <c r="C37" s="275"/>
      <c r="D37" s="275"/>
      <c r="E37" s="275"/>
      <c r="F37" s="275"/>
      <c r="G37" s="275"/>
      <c r="H37" s="275"/>
      <c r="I37" s="275"/>
      <c r="J37" s="275"/>
      <c r="K37" s="276"/>
      <c r="L37" s="45"/>
      <c r="M37" s="44"/>
    </row>
    <row r="38" spans="1:13" ht="21" x14ac:dyDescent="0.25">
      <c r="A38" s="44"/>
      <c r="B38" s="266" t="s">
        <v>535</v>
      </c>
      <c r="C38" s="267" t="s">
        <v>407</v>
      </c>
      <c r="D38" s="268">
        <v>2</v>
      </c>
      <c r="E38" s="268">
        <v>1</v>
      </c>
      <c r="F38" s="268">
        <v>0</v>
      </c>
      <c r="G38" s="268">
        <v>0</v>
      </c>
      <c r="H38" s="268">
        <v>1</v>
      </c>
      <c r="I38" s="268">
        <v>0</v>
      </c>
      <c r="J38" s="268">
        <v>0</v>
      </c>
      <c r="K38" s="269">
        <v>0</v>
      </c>
      <c r="L38" s="45"/>
      <c r="M38" s="44"/>
    </row>
    <row r="39" spans="1:13" ht="21" x14ac:dyDescent="0.25">
      <c r="A39" s="44"/>
      <c r="B39" s="266" t="s">
        <v>536</v>
      </c>
      <c r="C39" s="267" t="s">
        <v>407</v>
      </c>
      <c r="D39" s="268">
        <v>1</v>
      </c>
      <c r="E39" s="268">
        <v>0</v>
      </c>
      <c r="F39" s="268">
        <v>1</v>
      </c>
      <c r="G39" s="268">
        <v>1</v>
      </c>
      <c r="H39" s="268">
        <v>0</v>
      </c>
      <c r="I39" s="268">
        <v>1</v>
      </c>
      <c r="J39" s="268">
        <v>0</v>
      </c>
      <c r="K39" s="269">
        <v>0</v>
      </c>
      <c r="L39" s="45"/>
      <c r="M39" s="44"/>
    </row>
    <row r="40" spans="1:13" ht="21" x14ac:dyDescent="0.25">
      <c r="A40" s="44"/>
      <c r="B40" s="274" t="s">
        <v>537</v>
      </c>
      <c r="C40" s="275"/>
      <c r="D40" s="275"/>
      <c r="E40" s="275"/>
      <c r="F40" s="275"/>
      <c r="G40" s="275"/>
      <c r="H40" s="275"/>
      <c r="I40" s="275"/>
      <c r="J40" s="275"/>
      <c r="K40" s="276"/>
      <c r="L40" s="45"/>
      <c r="M40" s="44"/>
    </row>
    <row r="41" spans="1:13" ht="21" x14ac:dyDescent="0.25">
      <c r="A41" s="44"/>
      <c r="B41" s="270" t="s">
        <v>538</v>
      </c>
      <c r="C41" s="271" t="s">
        <v>46</v>
      </c>
      <c r="D41" s="279">
        <v>2.36</v>
      </c>
      <c r="E41" s="279">
        <v>2.4</v>
      </c>
      <c r="F41" s="279">
        <v>2.34</v>
      </c>
      <c r="G41" s="279">
        <v>2.4500000000000002</v>
      </c>
      <c r="H41" s="279">
        <v>2.59</v>
      </c>
      <c r="I41" s="279">
        <v>2.71</v>
      </c>
      <c r="J41" s="279">
        <v>2.88</v>
      </c>
      <c r="K41" s="280">
        <v>3.07</v>
      </c>
      <c r="L41" s="45"/>
      <c r="M41" s="44"/>
    </row>
    <row r="42" spans="1:13" x14ac:dyDescent="0.25">
      <c r="A42" s="44"/>
      <c r="B42" s="282" t="s">
        <v>539</v>
      </c>
      <c r="C42" s="283"/>
      <c r="D42" s="283"/>
      <c r="E42" s="283"/>
      <c r="F42" s="283"/>
      <c r="G42" s="283"/>
      <c r="H42" s="283"/>
      <c r="I42" s="283"/>
      <c r="J42" s="286"/>
      <c r="K42" s="281"/>
      <c r="L42" s="284"/>
      <c r="M42" s="44"/>
    </row>
    <row r="43" spans="1:13" x14ac:dyDescent="0.25">
      <c r="A43" s="44"/>
      <c r="B43" s="282" t="s">
        <v>1403</v>
      </c>
      <c r="C43" s="281"/>
      <c r="D43" s="281"/>
      <c r="E43" s="281"/>
      <c r="F43" s="281"/>
      <c r="G43" s="281"/>
      <c r="H43" s="281"/>
      <c r="I43" s="281"/>
      <c r="J43" s="284"/>
      <c r="K43" s="281"/>
      <c r="L43" s="284"/>
      <c r="M43" s="44"/>
    </row>
    <row r="44" spans="1:13" x14ac:dyDescent="0.25">
      <c r="A44" s="44"/>
      <c r="B44" s="282" t="s">
        <v>1404</v>
      </c>
      <c r="C44" s="281"/>
      <c r="D44" s="281"/>
      <c r="E44" s="281"/>
      <c r="F44" s="281"/>
      <c r="G44" s="281"/>
      <c r="H44" s="281"/>
      <c r="I44" s="281"/>
      <c r="J44" s="284"/>
      <c r="K44" s="281"/>
      <c r="L44" s="284"/>
      <c r="M44" s="44"/>
    </row>
    <row r="45" spans="1:13" x14ac:dyDescent="0.25">
      <c r="A45" s="44"/>
      <c r="B45" s="282" t="s">
        <v>1405</v>
      </c>
      <c r="C45" s="281"/>
      <c r="D45" s="281"/>
      <c r="E45" s="281"/>
      <c r="F45" s="281"/>
      <c r="G45" s="281"/>
      <c r="H45" s="281"/>
      <c r="I45" s="281"/>
      <c r="J45" s="284"/>
      <c r="K45" s="281"/>
      <c r="L45" s="284"/>
      <c r="M45" s="44"/>
    </row>
    <row r="46" spans="1:13" x14ac:dyDescent="0.25">
      <c r="A46" s="44"/>
      <c r="B46" s="282" t="s">
        <v>1406</v>
      </c>
      <c r="C46" s="281"/>
      <c r="D46" s="281"/>
      <c r="E46" s="281"/>
      <c r="F46" s="281"/>
      <c r="G46" s="281"/>
      <c r="H46" s="281"/>
      <c r="I46" s="281"/>
      <c r="J46" s="284"/>
      <c r="K46" s="281"/>
      <c r="L46" s="284"/>
      <c r="M46" s="44"/>
    </row>
    <row r="47" spans="1:13" x14ac:dyDescent="0.25">
      <c r="A47" s="44"/>
      <c r="B47" s="282" t="s">
        <v>540</v>
      </c>
      <c r="C47" s="281"/>
      <c r="D47" s="281"/>
      <c r="E47" s="281"/>
      <c r="F47" s="281"/>
      <c r="G47" s="281"/>
      <c r="H47" s="281"/>
      <c r="I47" s="281"/>
      <c r="J47" s="284"/>
      <c r="K47" s="281"/>
      <c r="L47" s="284"/>
      <c r="M47" s="44"/>
    </row>
    <row r="48" spans="1:13" x14ac:dyDescent="0.25">
      <c r="A48" s="44"/>
      <c r="B48" s="282" t="s">
        <v>541</v>
      </c>
      <c r="C48" s="281"/>
      <c r="D48" s="281"/>
      <c r="E48" s="281"/>
      <c r="F48" s="281"/>
      <c r="G48" s="281"/>
      <c r="H48" s="281"/>
      <c r="I48" s="281"/>
      <c r="J48" s="284"/>
      <c r="K48" s="281"/>
      <c r="L48" s="284"/>
      <c r="M48" s="44"/>
    </row>
    <row r="49" spans="1:13" x14ac:dyDescent="0.25">
      <c r="A49" s="44"/>
      <c r="B49" s="282" t="s">
        <v>542</v>
      </c>
      <c r="C49" s="281"/>
      <c r="D49" s="281"/>
      <c r="E49" s="281"/>
      <c r="F49" s="281"/>
      <c r="G49" s="281"/>
      <c r="H49" s="281"/>
      <c r="I49" s="281"/>
      <c r="J49" s="284"/>
      <c r="K49" s="281"/>
      <c r="L49" s="284"/>
      <c r="M49" s="44"/>
    </row>
    <row r="50" spans="1:13" x14ac:dyDescent="0.25">
      <c r="A50" s="44"/>
      <c r="B50" s="282" t="s">
        <v>543</v>
      </c>
      <c r="C50" s="281"/>
      <c r="D50" s="281"/>
      <c r="E50" s="281"/>
      <c r="F50" s="281"/>
      <c r="G50" s="281"/>
      <c r="H50" s="281"/>
      <c r="I50" s="281"/>
      <c r="J50" s="284"/>
      <c r="K50" s="281"/>
      <c r="L50" s="284"/>
      <c r="M50" s="44"/>
    </row>
    <row r="51" spans="1:13" x14ac:dyDescent="0.25">
      <c r="A51" s="44"/>
      <c r="B51" s="281"/>
      <c r="C51" s="281"/>
      <c r="D51" s="281"/>
      <c r="E51" s="281"/>
      <c r="F51" s="281"/>
      <c r="G51" s="281"/>
      <c r="H51" s="281"/>
      <c r="I51" s="281"/>
      <c r="J51" s="284"/>
      <c r="K51" s="281"/>
      <c r="L51" s="284"/>
      <c r="M51" s="44"/>
    </row>
    <row r="52" spans="1:13" ht="21" x14ac:dyDescent="0.25">
      <c r="A52" s="44"/>
      <c r="B52" s="262" t="s">
        <v>544</v>
      </c>
      <c r="C52" s="263"/>
      <c r="D52" s="264" t="s">
        <v>127</v>
      </c>
      <c r="E52" s="264" t="s">
        <v>126</v>
      </c>
      <c r="F52" s="264" t="s">
        <v>125</v>
      </c>
      <c r="G52" s="264" t="s">
        <v>124</v>
      </c>
      <c r="H52" s="264" t="s">
        <v>123</v>
      </c>
      <c r="I52" s="264" t="s">
        <v>146</v>
      </c>
      <c r="J52" s="264" t="s">
        <v>159</v>
      </c>
      <c r="K52" s="265" t="s">
        <v>1366</v>
      </c>
      <c r="L52" s="45"/>
      <c r="M52" s="44"/>
    </row>
    <row r="53" spans="1:13" ht="21" x14ac:dyDescent="0.25">
      <c r="A53" s="44"/>
      <c r="B53" s="274" t="s">
        <v>545</v>
      </c>
      <c r="C53" s="275"/>
      <c r="D53" s="275"/>
      <c r="E53" s="275"/>
      <c r="F53" s="275"/>
      <c r="G53" s="275"/>
      <c r="H53" s="275"/>
      <c r="I53" s="275"/>
      <c r="J53" s="275"/>
      <c r="K53" s="276"/>
      <c r="L53" s="45"/>
      <c r="M53" s="44"/>
    </row>
    <row r="54" spans="1:13" ht="21" x14ac:dyDescent="0.25">
      <c r="A54" s="44"/>
      <c r="B54" s="266" t="s">
        <v>546</v>
      </c>
      <c r="C54" s="267" t="s">
        <v>407</v>
      </c>
      <c r="D54" s="268">
        <v>13</v>
      </c>
      <c r="E54" s="268">
        <v>9</v>
      </c>
      <c r="F54" s="268">
        <v>10</v>
      </c>
      <c r="G54" s="268">
        <v>10</v>
      </c>
      <c r="H54" s="268">
        <v>10</v>
      </c>
      <c r="I54" s="268">
        <v>15</v>
      </c>
      <c r="J54" s="268">
        <v>15</v>
      </c>
      <c r="K54" s="269">
        <v>13</v>
      </c>
      <c r="L54" s="45"/>
      <c r="M54" s="44"/>
    </row>
    <row r="55" spans="1:13" ht="21" x14ac:dyDescent="0.25">
      <c r="A55" s="44"/>
      <c r="B55" s="266" t="s">
        <v>547</v>
      </c>
      <c r="C55" s="267" t="s">
        <v>407</v>
      </c>
      <c r="D55" s="268">
        <v>10</v>
      </c>
      <c r="E55" s="268">
        <v>6</v>
      </c>
      <c r="F55" s="268">
        <v>6</v>
      </c>
      <c r="G55" s="268">
        <v>6</v>
      </c>
      <c r="H55" s="268">
        <v>6</v>
      </c>
      <c r="I55" s="268">
        <v>8</v>
      </c>
      <c r="J55" s="268">
        <v>8</v>
      </c>
      <c r="K55" s="269">
        <v>6</v>
      </c>
      <c r="L55" s="45"/>
      <c r="M55" s="44"/>
    </row>
    <row r="56" spans="1:13" ht="21" x14ac:dyDescent="0.25">
      <c r="A56" s="44"/>
      <c r="B56" s="266" t="s">
        <v>548</v>
      </c>
      <c r="C56" s="267" t="s">
        <v>407</v>
      </c>
      <c r="D56" s="268">
        <v>10</v>
      </c>
      <c r="E56" s="268">
        <v>6</v>
      </c>
      <c r="F56" s="268">
        <v>6</v>
      </c>
      <c r="G56" s="268">
        <v>6</v>
      </c>
      <c r="H56" s="268">
        <v>6</v>
      </c>
      <c r="I56" s="268">
        <v>8</v>
      </c>
      <c r="J56" s="268">
        <v>8</v>
      </c>
      <c r="K56" s="269">
        <v>6</v>
      </c>
      <c r="L56" s="45"/>
      <c r="M56" s="44"/>
    </row>
    <row r="57" spans="1:13" ht="21" x14ac:dyDescent="0.25">
      <c r="A57" s="44"/>
      <c r="B57" s="266" t="s">
        <v>549</v>
      </c>
      <c r="C57" s="267" t="s">
        <v>407</v>
      </c>
      <c r="D57" s="268">
        <v>0</v>
      </c>
      <c r="E57" s="268">
        <v>0</v>
      </c>
      <c r="F57" s="268">
        <v>0</v>
      </c>
      <c r="G57" s="268">
        <v>0</v>
      </c>
      <c r="H57" s="268">
        <v>0</v>
      </c>
      <c r="I57" s="268">
        <v>0</v>
      </c>
      <c r="J57" s="268">
        <v>0</v>
      </c>
      <c r="K57" s="269">
        <v>0</v>
      </c>
      <c r="L57" s="45"/>
      <c r="M57" s="44"/>
    </row>
    <row r="58" spans="1:13" ht="21" x14ac:dyDescent="0.25">
      <c r="A58" s="44"/>
      <c r="B58" s="266" t="s">
        <v>550</v>
      </c>
      <c r="C58" s="267" t="s">
        <v>407</v>
      </c>
      <c r="D58" s="268">
        <v>3</v>
      </c>
      <c r="E58" s="268">
        <v>3</v>
      </c>
      <c r="F58" s="268">
        <v>4</v>
      </c>
      <c r="G58" s="268">
        <v>4</v>
      </c>
      <c r="H58" s="268">
        <v>4</v>
      </c>
      <c r="I58" s="268">
        <v>7</v>
      </c>
      <c r="J58" s="268">
        <v>7</v>
      </c>
      <c r="K58" s="269">
        <v>7</v>
      </c>
      <c r="L58" s="45"/>
      <c r="M58" s="44"/>
    </row>
    <row r="59" spans="1:13" ht="21" x14ac:dyDescent="0.25">
      <c r="A59" s="44"/>
      <c r="B59" s="266" t="s">
        <v>551</v>
      </c>
      <c r="C59" s="267" t="s">
        <v>407</v>
      </c>
      <c r="D59" s="268">
        <v>3</v>
      </c>
      <c r="E59" s="268">
        <v>3</v>
      </c>
      <c r="F59" s="268">
        <v>3</v>
      </c>
      <c r="G59" s="268">
        <v>3</v>
      </c>
      <c r="H59" s="268">
        <v>2</v>
      </c>
      <c r="I59" s="268">
        <v>3</v>
      </c>
      <c r="J59" s="268">
        <v>3</v>
      </c>
      <c r="K59" s="269">
        <v>3</v>
      </c>
      <c r="L59" s="45"/>
      <c r="M59" s="44"/>
    </row>
    <row r="60" spans="1:13" ht="21" x14ac:dyDescent="0.25">
      <c r="A60" s="44"/>
      <c r="B60" s="266" t="s">
        <v>1412</v>
      </c>
      <c r="C60" s="267" t="s">
        <v>407</v>
      </c>
      <c r="D60" s="268">
        <v>0</v>
      </c>
      <c r="E60" s="268">
        <v>0</v>
      </c>
      <c r="F60" s="268">
        <v>1</v>
      </c>
      <c r="G60" s="268">
        <v>1</v>
      </c>
      <c r="H60" s="268">
        <v>2</v>
      </c>
      <c r="I60" s="268">
        <v>4</v>
      </c>
      <c r="J60" s="268">
        <v>4</v>
      </c>
      <c r="K60" s="269">
        <v>4</v>
      </c>
      <c r="L60" s="45"/>
      <c r="M60" s="44"/>
    </row>
    <row r="61" spans="1:13" ht="31.5" x14ac:dyDescent="0.25">
      <c r="A61" s="44"/>
      <c r="B61" s="266" t="s">
        <v>552</v>
      </c>
      <c r="C61" s="267" t="s">
        <v>407</v>
      </c>
      <c r="D61" s="268" t="s">
        <v>0</v>
      </c>
      <c r="E61" s="268" t="s">
        <v>0</v>
      </c>
      <c r="F61" s="268" t="s">
        <v>0</v>
      </c>
      <c r="G61" s="268" t="s">
        <v>0</v>
      </c>
      <c r="H61" s="268" t="s">
        <v>0</v>
      </c>
      <c r="I61" s="268">
        <v>5</v>
      </c>
      <c r="J61" s="268">
        <v>5</v>
      </c>
      <c r="K61" s="269">
        <v>4</v>
      </c>
      <c r="L61" s="45"/>
      <c r="M61" s="44"/>
    </row>
    <row r="62" spans="1:13" ht="21" x14ac:dyDescent="0.25">
      <c r="A62" s="44"/>
      <c r="B62" s="266" t="s">
        <v>553</v>
      </c>
      <c r="C62" s="267" t="s">
        <v>407</v>
      </c>
      <c r="D62" s="268" t="s">
        <v>0</v>
      </c>
      <c r="E62" s="268" t="s">
        <v>0</v>
      </c>
      <c r="F62" s="268" t="s">
        <v>0</v>
      </c>
      <c r="G62" s="268" t="s">
        <v>0</v>
      </c>
      <c r="H62" s="268" t="s">
        <v>0</v>
      </c>
      <c r="I62" s="268">
        <v>2</v>
      </c>
      <c r="J62" s="268">
        <v>2</v>
      </c>
      <c r="K62" s="269">
        <v>1</v>
      </c>
      <c r="L62" s="45"/>
      <c r="M62" s="44"/>
    </row>
    <row r="63" spans="1:13" ht="21" x14ac:dyDescent="0.25">
      <c r="A63" s="44"/>
      <c r="B63" s="266" t="s">
        <v>554</v>
      </c>
      <c r="C63" s="267" t="s">
        <v>407</v>
      </c>
      <c r="D63" s="268" t="s">
        <v>0</v>
      </c>
      <c r="E63" s="268" t="s">
        <v>0</v>
      </c>
      <c r="F63" s="268" t="s">
        <v>0</v>
      </c>
      <c r="G63" s="268" t="s">
        <v>0</v>
      </c>
      <c r="H63" s="268" t="s">
        <v>0</v>
      </c>
      <c r="I63" s="268">
        <v>2</v>
      </c>
      <c r="J63" s="268">
        <v>2</v>
      </c>
      <c r="K63" s="269">
        <v>1</v>
      </c>
      <c r="L63" s="45"/>
      <c r="M63" s="44"/>
    </row>
    <row r="64" spans="1:13" ht="21" x14ac:dyDescent="0.25">
      <c r="A64" s="44"/>
      <c r="B64" s="266" t="s">
        <v>555</v>
      </c>
      <c r="C64" s="267" t="s">
        <v>407</v>
      </c>
      <c r="D64" s="268" t="s">
        <v>0</v>
      </c>
      <c r="E64" s="268" t="s">
        <v>0</v>
      </c>
      <c r="F64" s="268" t="s">
        <v>0</v>
      </c>
      <c r="G64" s="268" t="s">
        <v>0</v>
      </c>
      <c r="H64" s="268" t="s">
        <v>0</v>
      </c>
      <c r="I64" s="268">
        <v>0</v>
      </c>
      <c r="J64" s="268">
        <v>0</v>
      </c>
      <c r="K64" s="269">
        <v>0</v>
      </c>
      <c r="L64" s="45"/>
      <c r="M64" s="44"/>
    </row>
    <row r="65" spans="1:13" ht="31.5" x14ac:dyDescent="0.25">
      <c r="A65" s="44"/>
      <c r="B65" s="266" t="s">
        <v>556</v>
      </c>
      <c r="C65" s="267" t="s">
        <v>407</v>
      </c>
      <c r="D65" s="268" t="s">
        <v>0</v>
      </c>
      <c r="E65" s="268" t="s">
        <v>0</v>
      </c>
      <c r="F65" s="268" t="s">
        <v>0</v>
      </c>
      <c r="G65" s="268" t="s">
        <v>0</v>
      </c>
      <c r="H65" s="268" t="s">
        <v>0</v>
      </c>
      <c r="I65" s="268">
        <v>3</v>
      </c>
      <c r="J65" s="268">
        <v>3</v>
      </c>
      <c r="K65" s="269">
        <v>3</v>
      </c>
      <c r="L65" s="45"/>
      <c r="M65" s="44"/>
    </row>
    <row r="66" spans="1:13" ht="21" x14ac:dyDescent="0.25">
      <c r="A66" s="44"/>
      <c r="B66" s="266" t="s">
        <v>557</v>
      </c>
      <c r="C66" s="267" t="s">
        <v>407</v>
      </c>
      <c r="D66" s="268" t="s">
        <v>0</v>
      </c>
      <c r="E66" s="268" t="s">
        <v>0</v>
      </c>
      <c r="F66" s="268" t="s">
        <v>0</v>
      </c>
      <c r="G66" s="268" t="s">
        <v>0</v>
      </c>
      <c r="H66" s="268" t="s">
        <v>0</v>
      </c>
      <c r="I66" s="268">
        <v>1</v>
      </c>
      <c r="J66" s="268">
        <v>1</v>
      </c>
      <c r="K66" s="269">
        <v>1</v>
      </c>
      <c r="L66" s="45"/>
      <c r="M66" s="44"/>
    </row>
    <row r="67" spans="1:13" ht="21" x14ac:dyDescent="0.25">
      <c r="A67" s="44"/>
      <c r="B67" s="266" t="s">
        <v>558</v>
      </c>
      <c r="C67" s="267" t="s">
        <v>407</v>
      </c>
      <c r="D67" s="268" t="s">
        <v>0</v>
      </c>
      <c r="E67" s="268" t="s">
        <v>0</v>
      </c>
      <c r="F67" s="268" t="s">
        <v>0</v>
      </c>
      <c r="G67" s="268" t="s">
        <v>0</v>
      </c>
      <c r="H67" s="268" t="s">
        <v>0</v>
      </c>
      <c r="I67" s="268">
        <v>2</v>
      </c>
      <c r="J67" s="268">
        <v>2</v>
      </c>
      <c r="K67" s="269">
        <v>2</v>
      </c>
      <c r="L67" s="45"/>
      <c r="M67" s="44"/>
    </row>
    <row r="68" spans="1:13" ht="21" x14ac:dyDescent="0.25">
      <c r="A68" s="44"/>
      <c r="B68" s="266" t="s">
        <v>1462</v>
      </c>
      <c r="C68" s="267" t="s">
        <v>46</v>
      </c>
      <c r="D68" s="277">
        <v>23</v>
      </c>
      <c r="E68" s="277">
        <v>33</v>
      </c>
      <c r="F68" s="277">
        <v>40</v>
      </c>
      <c r="G68" s="277">
        <v>40</v>
      </c>
      <c r="H68" s="277">
        <v>40</v>
      </c>
      <c r="I68" s="277">
        <v>46.7</v>
      </c>
      <c r="J68" s="277">
        <v>46.7</v>
      </c>
      <c r="K68" s="278">
        <v>53.8</v>
      </c>
      <c r="L68" s="45"/>
      <c r="M68" s="44"/>
    </row>
    <row r="69" spans="1:13" ht="21" x14ac:dyDescent="0.25">
      <c r="A69" s="44"/>
      <c r="B69" s="266" t="s">
        <v>1463</v>
      </c>
      <c r="C69" s="267" t="s">
        <v>46</v>
      </c>
      <c r="D69" s="277">
        <v>0</v>
      </c>
      <c r="E69" s="277">
        <v>0</v>
      </c>
      <c r="F69" s="277">
        <v>10</v>
      </c>
      <c r="G69" s="277">
        <v>10</v>
      </c>
      <c r="H69" s="277">
        <v>20</v>
      </c>
      <c r="I69" s="277">
        <v>26.7</v>
      </c>
      <c r="J69" s="277">
        <v>26.7</v>
      </c>
      <c r="K69" s="278">
        <v>30.8</v>
      </c>
      <c r="L69" s="45"/>
      <c r="M69" s="44"/>
    </row>
    <row r="70" spans="1:13" ht="21" x14ac:dyDescent="0.25">
      <c r="A70" s="44"/>
      <c r="B70" s="274" t="s">
        <v>559</v>
      </c>
      <c r="C70" s="275"/>
      <c r="D70" s="275"/>
      <c r="E70" s="275"/>
      <c r="F70" s="275"/>
      <c r="G70" s="275"/>
      <c r="H70" s="275"/>
      <c r="I70" s="275"/>
      <c r="J70" s="275"/>
      <c r="K70" s="276"/>
      <c r="L70" s="45"/>
      <c r="M70" s="44"/>
    </row>
    <row r="71" spans="1:13" ht="21" x14ac:dyDescent="0.25">
      <c r="A71" s="44"/>
      <c r="B71" s="266" t="s">
        <v>560</v>
      </c>
      <c r="C71" s="267" t="s">
        <v>407</v>
      </c>
      <c r="D71" s="268">
        <v>5</v>
      </c>
      <c r="E71" s="268">
        <v>5</v>
      </c>
      <c r="F71" s="268">
        <v>5</v>
      </c>
      <c r="G71" s="268">
        <v>5</v>
      </c>
      <c r="H71" s="268">
        <v>5</v>
      </c>
      <c r="I71" s="268" t="s">
        <v>0</v>
      </c>
      <c r="J71" s="268" t="s">
        <v>0</v>
      </c>
      <c r="K71" s="269" t="s">
        <v>0</v>
      </c>
      <c r="L71" s="45"/>
      <c r="M71" s="44"/>
    </row>
    <row r="72" spans="1:13" ht="21" x14ac:dyDescent="0.25">
      <c r="A72" s="44"/>
      <c r="B72" s="266" t="s">
        <v>561</v>
      </c>
      <c r="C72" s="267" t="s">
        <v>407</v>
      </c>
      <c r="D72" s="268">
        <v>2</v>
      </c>
      <c r="E72" s="268">
        <v>2</v>
      </c>
      <c r="F72" s="268">
        <v>2</v>
      </c>
      <c r="G72" s="268">
        <v>2</v>
      </c>
      <c r="H72" s="268">
        <v>2</v>
      </c>
      <c r="I72" s="268" t="s">
        <v>0</v>
      </c>
      <c r="J72" s="268" t="s">
        <v>0</v>
      </c>
      <c r="K72" s="269" t="s">
        <v>0</v>
      </c>
      <c r="L72" s="45"/>
      <c r="M72" s="44"/>
    </row>
    <row r="73" spans="1:13" ht="21" x14ac:dyDescent="0.25">
      <c r="A73" s="44"/>
      <c r="B73" s="266" t="s">
        <v>562</v>
      </c>
      <c r="C73" s="267" t="s">
        <v>407</v>
      </c>
      <c r="D73" s="268">
        <v>2</v>
      </c>
      <c r="E73" s="268">
        <v>2</v>
      </c>
      <c r="F73" s="268">
        <v>2</v>
      </c>
      <c r="G73" s="268">
        <v>2</v>
      </c>
      <c r="H73" s="268">
        <v>2</v>
      </c>
      <c r="I73" s="268" t="s">
        <v>0</v>
      </c>
      <c r="J73" s="268" t="s">
        <v>0</v>
      </c>
      <c r="K73" s="269" t="s">
        <v>0</v>
      </c>
      <c r="L73" s="45"/>
      <c r="M73" s="44"/>
    </row>
    <row r="74" spans="1:13" ht="21" x14ac:dyDescent="0.25">
      <c r="A74" s="44"/>
      <c r="B74" s="266" t="s">
        <v>563</v>
      </c>
      <c r="C74" s="267" t="s">
        <v>407</v>
      </c>
      <c r="D74" s="268">
        <v>0</v>
      </c>
      <c r="E74" s="268">
        <v>0</v>
      </c>
      <c r="F74" s="268">
        <v>0</v>
      </c>
      <c r="G74" s="268">
        <v>0</v>
      </c>
      <c r="H74" s="268">
        <v>0</v>
      </c>
      <c r="I74" s="268" t="s">
        <v>0</v>
      </c>
      <c r="J74" s="268" t="s">
        <v>0</v>
      </c>
      <c r="K74" s="269" t="s">
        <v>0</v>
      </c>
      <c r="L74" s="45"/>
      <c r="M74" s="44"/>
    </row>
    <row r="75" spans="1:13" ht="21" x14ac:dyDescent="0.25">
      <c r="A75" s="44"/>
      <c r="B75" s="266" t="s">
        <v>564</v>
      </c>
      <c r="C75" s="267" t="s">
        <v>407</v>
      </c>
      <c r="D75" s="268">
        <v>3</v>
      </c>
      <c r="E75" s="268">
        <v>3</v>
      </c>
      <c r="F75" s="268">
        <v>3</v>
      </c>
      <c r="G75" s="268">
        <v>3</v>
      </c>
      <c r="H75" s="268">
        <v>3</v>
      </c>
      <c r="I75" s="268" t="s">
        <v>0</v>
      </c>
      <c r="J75" s="268" t="s">
        <v>0</v>
      </c>
      <c r="K75" s="269" t="s">
        <v>0</v>
      </c>
      <c r="L75" s="45"/>
      <c r="M75" s="44"/>
    </row>
    <row r="76" spans="1:13" ht="21" x14ac:dyDescent="0.25">
      <c r="A76" s="44"/>
      <c r="B76" s="266" t="s">
        <v>565</v>
      </c>
      <c r="C76" s="267" t="s">
        <v>407</v>
      </c>
      <c r="D76" s="268">
        <v>2</v>
      </c>
      <c r="E76" s="268">
        <v>2</v>
      </c>
      <c r="F76" s="268">
        <v>2</v>
      </c>
      <c r="G76" s="268">
        <v>2</v>
      </c>
      <c r="H76" s="268">
        <v>1</v>
      </c>
      <c r="I76" s="268" t="s">
        <v>0</v>
      </c>
      <c r="J76" s="268" t="s">
        <v>0</v>
      </c>
      <c r="K76" s="269" t="s">
        <v>0</v>
      </c>
      <c r="L76" s="45"/>
      <c r="M76" s="44"/>
    </row>
    <row r="77" spans="1:13" ht="21" x14ac:dyDescent="0.25">
      <c r="A77" s="44"/>
      <c r="B77" s="266" t="s">
        <v>1372</v>
      </c>
      <c r="C77" s="267" t="s">
        <v>407</v>
      </c>
      <c r="D77" s="268">
        <v>1</v>
      </c>
      <c r="E77" s="268">
        <v>1</v>
      </c>
      <c r="F77" s="268">
        <v>1</v>
      </c>
      <c r="G77" s="268">
        <v>1</v>
      </c>
      <c r="H77" s="268">
        <v>2</v>
      </c>
      <c r="I77" s="268" t="s">
        <v>0</v>
      </c>
      <c r="J77" s="268" t="s">
        <v>0</v>
      </c>
      <c r="K77" s="269" t="s">
        <v>0</v>
      </c>
      <c r="L77" s="45"/>
      <c r="M77" s="44"/>
    </row>
    <row r="78" spans="1:13" ht="21" x14ac:dyDescent="0.25">
      <c r="A78" s="44"/>
      <c r="B78" s="266" t="s">
        <v>1464</v>
      </c>
      <c r="C78" s="267" t="s">
        <v>46</v>
      </c>
      <c r="D78" s="268">
        <v>60</v>
      </c>
      <c r="E78" s="268">
        <v>60</v>
      </c>
      <c r="F78" s="268">
        <v>60</v>
      </c>
      <c r="G78" s="268">
        <v>60</v>
      </c>
      <c r="H78" s="268">
        <v>60</v>
      </c>
      <c r="I78" s="268" t="s">
        <v>0</v>
      </c>
      <c r="J78" s="268" t="s">
        <v>0</v>
      </c>
      <c r="K78" s="269" t="s">
        <v>0</v>
      </c>
      <c r="L78" s="45"/>
      <c r="M78" s="44"/>
    </row>
    <row r="79" spans="1:13" ht="21" x14ac:dyDescent="0.25">
      <c r="A79" s="44"/>
      <c r="B79" s="270" t="s">
        <v>1465</v>
      </c>
      <c r="C79" s="271" t="s">
        <v>46</v>
      </c>
      <c r="D79" s="272">
        <v>20</v>
      </c>
      <c r="E79" s="272">
        <v>20</v>
      </c>
      <c r="F79" s="272">
        <v>20</v>
      </c>
      <c r="G79" s="272">
        <v>20</v>
      </c>
      <c r="H79" s="272">
        <v>40</v>
      </c>
      <c r="I79" s="272" t="s">
        <v>0</v>
      </c>
      <c r="J79" s="272" t="s">
        <v>0</v>
      </c>
      <c r="K79" s="273" t="s">
        <v>0</v>
      </c>
      <c r="L79" s="45"/>
      <c r="M79" s="44"/>
    </row>
    <row r="80" spans="1:13" s="285" customFormat="1" ht="10.5" x14ac:dyDescent="0.2">
      <c r="A80" s="281"/>
      <c r="B80" s="282" t="s">
        <v>1371</v>
      </c>
      <c r="C80" s="283"/>
      <c r="D80" s="283"/>
      <c r="E80" s="283"/>
      <c r="F80" s="283"/>
      <c r="G80" s="283"/>
      <c r="H80" s="283"/>
      <c r="I80" s="283"/>
      <c r="J80" s="283"/>
      <c r="K80" s="281"/>
      <c r="L80" s="284"/>
      <c r="M80" s="281"/>
    </row>
    <row r="81" spans="1:13" s="285" customFormat="1" ht="10.5" x14ac:dyDescent="0.2">
      <c r="A81" s="281"/>
      <c r="B81" s="282" t="s">
        <v>1401</v>
      </c>
      <c r="C81" s="281"/>
      <c r="D81" s="281"/>
      <c r="E81" s="281"/>
      <c r="F81" s="281"/>
      <c r="G81" s="281"/>
      <c r="H81" s="281"/>
      <c r="I81" s="281"/>
      <c r="J81" s="281"/>
      <c r="K81" s="281"/>
      <c r="L81" s="284"/>
      <c r="M81" s="281"/>
    </row>
    <row r="82" spans="1:13" s="285" customFormat="1" ht="10.5" x14ac:dyDescent="0.2">
      <c r="A82" s="281"/>
      <c r="B82" s="282" t="s">
        <v>1402</v>
      </c>
      <c r="C82" s="281"/>
      <c r="D82" s="281"/>
      <c r="E82" s="281"/>
      <c r="F82" s="281"/>
      <c r="G82" s="281"/>
      <c r="H82" s="281"/>
      <c r="I82" s="281"/>
      <c r="J82" s="281"/>
      <c r="K82" s="281"/>
      <c r="L82" s="284"/>
      <c r="M82" s="281"/>
    </row>
    <row r="83" spans="1:13" x14ac:dyDescent="0.25">
      <c r="A83" s="44"/>
      <c r="B83" s="44"/>
      <c r="C83" s="44"/>
      <c r="D83" s="44"/>
      <c r="E83" s="44"/>
      <c r="F83" s="44"/>
      <c r="G83" s="44"/>
      <c r="H83" s="44"/>
      <c r="I83" s="44"/>
      <c r="J83" s="44"/>
      <c r="K83" s="44"/>
      <c r="L83" s="45"/>
      <c r="M83" s="44"/>
    </row>
    <row r="84" spans="1:13" ht="21" x14ac:dyDescent="0.25">
      <c r="A84" s="44"/>
      <c r="B84" s="262" t="s">
        <v>566</v>
      </c>
      <c r="C84" s="263"/>
      <c r="D84" s="264" t="s">
        <v>126</v>
      </c>
      <c r="E84" s="264" t="s">
        <v>125</v>
      </c>
      <c r="F84" s="264" t="s">
        <v>124</v>
      </c>
      <c r="G84" s="264" t="s">
        <v>123</v>
      </c>
      <c r="H84" s="264" t="s">
        <v>146</v>
      </c>
      <c r="I84" s="264" t="s">
        <v>159</v>
      </c>
      <c r="J84" s="265" t="s">
        <v>1366</v>
      </c>
      <c r="K84" s="44"/>
      <c r="L84" s="45"/>
      <c r="M84" s="44"/>
    </row>
    <row r="85" spans="1:13" ht="21" x14ac:dyDescent="0.25">
      <c r="A85" s="44"/>
      <c r="B85" s="266" t="s">
        <v>158</v>
      </c>
      <c r="C85" s="267" t="s">
        <v>567</v>
      </c>
      <c r="D85" s="268">
        <v>1</v>
      </c>
      <c r="E85" s="268">
        <v>1</v>
      </c>
      <c r="F85" s="268">
        <v>1</v>
      </c>
      <c r="G85" s="268">
        <v>1</v>
      </c>
      <c r="H85" s="268">
        <v>1</v>
      </c>
      <c r="I85" s="268">
        <v>1</v>
      </c>
      <c r="J85" s="269">
        <v>1</v>
      </c>
      <c r="K85" s="44"/>
      <c r="L85" s="45"/>
      <c r="M85" s="44"/>
    </row>
    <row r="86" spans="1:13" ht="21" x14ac:dyDescent="0.25">
      <c r="A86" s="44"/>
      <c r="B86" s="266" t="s">
        <v>1367</v>
      </c>
      <c r="C86" s="267" t="s">
        <v>567</v>
      </c>
      <c r="D86" s="268" t="s">
        <v>0</v>
      </c>
      <c r="E86" s="268" t="s">
        <v>0</v>
      </c>
      <c r="F86" s="268">
        <v>1</v>
      </c>
      <c r="G86" s="268">
        <v>1</v>
      </c>
      <c r="H86" s="268">
        <v>1</v>
      </c>
      <c r="I86" s="268">
        <v>1</v>
      </c>
      <c r="J86" s="269">
        <v>1</v>
      </c>
      <c r="K86" s="44"/>
      <c r="L86" s="45"/>
      <c r="M86" s="44"/>
    </row>
    <row r="87" spans="1:13" ht="21" x14ac:dyDescent="0.25">
      <c r="A87" s="44"/>
      <c r="B87" s="266" t="s">
        <v>1368</v>
      </c>
      <c r="C87" s="267" t="s">
        <v>567</v>
      </c>
      <c r="D87" s="268">
        <v>1</v>
      </c>
      <c r="E87" s="268">
        <v>1</v>
      </c>
      <c r="F87" s="268">
        <v>1</v>
      </c>
      <c r="G87" s="268">
        <v>1</v>
      </c>
      <c r="H87" s="268">
        <v>1</v>
      </c>
      <c r="I87" s="268">
        <v>1</v>
      </c>
      <c r="J87" s="269">
        <v>1</v>
      </c>
      <c r="K87" s="44"/>
      <c r="L87" s="45"/>
      <c r="M87" s="44"/>
    </row>
    <row r="88" spans="1:13" ht="21" x14ac:dyDescent="0.25">
      <c r="A88" s="44"/>
      <c r="B88" s="266" t="s">
        <v>568</v>
      </c>
      <c r="C88" s="267" t="s">
        <v>567</v>
      </c>
      <c r="D88" s="268" t="s">
        <v>0</v>
      </c>
      <c r="E88" s="268" t="s">
        <v>0</v>
      </c>
      <c r="F88" s="268" t="s">
        <v>0</v>
      </c>
      <c r="G88" s="268">
        <v>1</v>
      </c>
      <c r="H88" s="268">
        <v>1</v>
      </c>
      <c r="I88" s="268">
        <v>1</v>
      </c>
      <c r="J88" s="269">
        <v>1</v>
      </c>
      <c r="K88" s="44"/>
      <c r="L88" s="45"/>
      <c r="M88" s="44"/>
    </row>
    <row r="89" spans="1:13" ht="21" x14ac:dyDescent="0.25">
      <c r="A89" s="44"/>
      <c r="B89" s="266" t="s">
        <v>569</v>
      </c>
      <c r="C89" s="267" t="s">
        <v>567</v>
      </c>
      <c r="D89" s="268">
        <v>1</v>
      </c>
      <c r="E89" s="268">
        <v>1</v>
      </c>
      <c r="F89" s="268">
        <v>1</v>
      </c>
      <c r="G89" s="268">
        <v>1</v>
      </c>
      <c r="H89" s="268">
        <v>1</v>
      </c>
      <c r="I89" s="268">
        <v>1</v>
      </c>
      <c r="J89" s="269">
        <v>1</v>
      </c>
      <c r="K89" s="44"/>
      <c r="L89" s="45"/>
      <c r="M89" s="44"/>
    </row>
    <row r="90" spans="1:13" ht="21" x14ac:dyDescent="0.25">
      <c r="A90" s="44"/>
      <c r="B90" s="266" t="s">
        <v>570</v>
      </c>
      <c r="C90" s="267" t="s">
        <v>567</v>
      </c>
      <c r="D90" s="268" t="s">
        <v>0</v>
      </c>
      <c r="E90" s="268" t="s">
        <v>0</v>
      </c>
      <c r="F90" s="268" t="s">
        <v>0</v>
      </c>
      <c r="G90" s="268" t="s">
        <v>0</v>
      </c>
      <c r="H90" s="268">
        <v>1</v>
      </c>
      <c r="I90" s="268">
        <v>1</v>
      </c>
      <c r="J90" s="269">
        <v>1</v>
      </c>
      <c r="K90" s="44"/>
      <c r="L90" s="45"/>
      <c r="M90" s="44"/>
    </row>
    <row r="91" spans="1:13" ht="21" x14ac:dyDescent="0.25">
      <c r="A91" s="44"/>
      <c r="B91" s="266" t="s">
        <v>571</v>
      </c>
      <c r="C91" s="267" t="s">
        <v>567</v>
      </c>
      <c r="D91" s="268">
        <v>1</v>
      </c>
      <c r="E91" s="268">
        <v>1</v>
      </c>
      <c r="F91" s="268">
        <v>1</v>
      </c>
      <c r="G91" s="268">
        <v>1</v>
      </c>
      <c r="H91" s="268">
        <v>1</v>
      </c>
      <c r="I91" s="268">
        <v>1</v>
      </c>
      <c r="J91" s="269">
        <v>1</v>
      </c>
      <c r="K91" s="44"/>
      <c r="L91" s="45"/>
      <c r="M91" s="44"/>
    </row>
    <row r="92" spans="1:13" ht="21" x14ac:dyDescent="0.25">
      <c r="A92" s="44"/>
      <c r="B92" s="266" t="s">
        <v>572</v>
      </c>
      <c r="C92" s="267" t="s">
        <v>567</v>
      </c>
      <c r="D92" s="268">
        <v>1</v>
      </c>
      <c r="E92" s="268">
        <v>1</v>
      </c>
      <c r="F92" s="268">
        <v>1</v>
      </c>
      <c r="G92" s="268">
        <v>1</v>
      </c>
      <c r="H92" s="268">
        <v>1</v>
      </c>
      <c r="I92" s="268">
        <v>1</v>
      </c>
      <c r="J92" s="269">
        <v>1</v>
      </c>
      <c r="K92" s="44"/>
      <c r="L92" s="45"/>
      <c r="M92" s="44"/>
    </row>
    <row r="93" spans="1:13" ht="21" x14ac:dyDescent="0.25">
      <c r="A93" s="44"/>
      <c r="B93" s="270" t="s">
        <v>573</v>
      </c>
      <c r="C93" s="271" t="s">
        <v>567</v>
      </c>
      <c r="D93" s="272">
        <v>1</v>
      </c>
      <c r="E93" s="272">
        <v>1</v>
      </c>
      <c r="F93" s="272">
        <v>1</v>
      </c>
      <c r="G93" s="272">
        <v>1</v>
      </c>
      <c r="H93" s="272">
        <v>1</v>
      </c>
      <c r="I93" s="272">
        <v>1</v>
      </c>
      <c r="J93" s="273">
        <v>1</v>
      </c>
      <c r="K93" s="44"/>
      <c r="L93" s="45"/>
      <c r="M93" s="44"/>
    </row>
    <row r="94" spans="1:13" ht="13.5" customHeight="1" x14ac:dyDescent="0.25">
      <c r="A94" s="44"/>
      <c r="B94" s="282" t="s">
        <v>574</v>
      </c>
      <c r="C94" s="261"/>
      <c r="D94" s="261"/>
      <c r="E94" s="261"/>
      <c r="F94" s="261"/>
      <c r="G94" s="261"/>
      <c r="H94" s="261"/>
      <c r="I94" s="261"/>
      <c r="J94" s="44"/>
      <c r="K94" s="44"/>
      <c r="L94" s="45"/>
      <c r="M94" s="44"/>
    </row>
    <row r="95" spans="1:13" x14ac:dyDescent="0.25">
      <c r="A95" s="44"/>
      <c r="B95" s="282" t="s">
        <v>1369</v>
      </c>
      <c r="C95" s="44"/>
      <c r="D95" s="44"/>
      <c r="E95" s="44"/>
      <c r="F95" s="44"/>
      <c r="G95" s="44"/>
      <c r="H95" s="44"/>
      <c r="I95" s="44"/>
      <c r="J95" s="44"/>
      <c r="K95" s="44"/>
      <c r="L95" s="45"/>
      <c r="M95" s="44"/>
    </row>
    <row r="96" spans="1:13" x14ac:dyDescent="0.25">
      <c r="A96" s="44"/>
      <c r="B96" s="282" t="s">
        <v>1370</v>
      </c>
      <c r="C96" s="44"/>
      <c r="D96" s="44"/>
      <c r="E96" s="44"/>
      <c r="F96" s="44"/>
      <c r="G96" s="44"/>
      <c r="H96" s="44"/>
      <c r="I96" s="44"/>
      <c r="J96" s="44"/>
      <c r="K96" s="44"/>
      <c r="L96" s="45"/>
      <c r="M96" s="44"/>
    </row>
    <row r="97" spans="1:13" x14ac:dyDescent="0.25">
      <c r="A97" s="44"/>
      <c r="B97" s="282" t="s">
        <v>575</v>
      </c>
      <c r="C97" s="44"/>
      <c r="D97" s="44"/>
      <c r="E97" s="44"/>
      <c r="F97" s="44"/>
      <c r="G97" s="44"/>
      <c r="H97" s="44"/>
      <c r="I97" s="44"/>
      <c r="J97" s="44"/>
      <c r="K97" s="44"/>
      <c r="L97" s="45"/>
      <c r="M97" s="44"/>
    </row>
    <row r="98" spans="1:13" x14ac:dyDescent="0.25">
      <c r="A98" s="44"/>
      <c r="B98" s="282" t="s">
        <v>576</v>
      </c>
      <c r="C98" s="44"/>
      <c r="D98" s="44"/>
      <c r="E98" s="44"/>
      <c r="F98" s="44"/>
      <c r="G98" s="44"/>
      <c r="H98" s="44"/>
      <c r="I98" s="44"/>
      <c r="J98" s="44"/>
      <c r="K98" s="44"/>
      <c r="L98" s="45"/>
      <c r="M98" s="44"/>
    </row>
    <row r="99" spans="1:13" x14ac:dyDescent="0.25">
      <c r="A99" s="44"/>
      <c r="B99" s="282" t="s">
        <v>577</v>
      </c>
      <c r="C99" s="44"/>
      <c r="D99" s="44"/>
      <c r="E99" s="44"/>
      <c r="F99" s="44"/>
      <c r="G99" s="44"/>
      <c r="H99" s="44"/>
      <c r="I99" s="44"/>
      <c r="J99" s="44"/>
      <c r="K99" s="44"/>
      <c r="L99" s="45"/>
      <c r="M99" s="44"/>
    </row>
    <row r="100" spans="1:13" x14ac:dyDescent="0.25">
      <c r="A100" s="44"/>
      <c r="B100" s="282" t="s">
        <v>578</v>
      </c>
      <c r="C100" s="44"/>
      <c r="D100" s="44"/>
      <c r="E100" s="44"/>
      <c r="F100" s="44"/>
      <c r="G100" s="44"/>
      <c r="H100" s="44"/>
      <c r="I100" s="44"/>
      <c r="J100" s="44"/>
      <c r="K100" s="44"/>
      <c r="L100" s="45"/>
      <c r="M100" s="44"/>
    </row>
    <row r="101" spans="1:13" x14ac:dyDescent="0.25">
      <c r="A101" s="44"/>
      <c r="B101" s="282" t="s">
        <v>579</v>
      </c>
      <c r="C101" s="44"/>
      <c r="D101" s="44"/>
      <c r="E101" s="44"/>
      <c r="F101" s="44"/>
      <c r="G101" s="44"/>
      <c r="H101" s="44"/>
      <c r="I101" s="44"/>
      <c r="J101" s="44"/>
      <c r="K101" s="44"/>
      <c r="L101" s="45"/>
      <c r="M101" s="44"/>
    </row>
    <row r="102" spans="1:13" x14ac:dyDescent="0.25">
      <c r="A102" s="44"/>
      <c r="B102" s="44"/>
      <c r="C102" s="44"/>
      <c r="D102" s="44"/>
      <c r="E102" s="44"/>
      <c r="F102" s="44"/>
      <c r="G102" s="44"/>
      <c r="H102" s="44"/>
      <c r="I102" s="44"/>
      <c r="J102" s="44"/>
      <c r="K102" s="44"/>
      <c r="L102" s="45"/>
      <c r="M102" s="44"/>
    </row>
  </sheetData>
  <phoneticPr fontId="3"/>
  <printOptions horizontalCentered="1"/>
  <pageMargins left="0.31496062992125984" right="0.31496062992125984" top="0.39370078740157483" bottom="0.39370078740157483" header="0.19685039370078741" footer="0.19685039370078741"/>
  <pageSetup paperSize="9" scale="92" fitToHeight="0" orientation="landscape" r:id="rId1"/>
  <headerFooter scaleWithDoc="0" alignWithMargins="0">
    <oddFooter xml:space="preserve">&amp;R&amp;"Meiryo UI,標準"&amp;8&amp;P  </oddFooter>
  </headerFooter>
  <rowBreaks count="2" manualBreakCount="2">
    <brk id="25" max="12" man="1"/>
    <brk id="51" max="12"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2DDFC-2899-4445-84F2-A059A597AFEC}">
  <sheetPr>
    <tabColor theme="7" tint="0.79998168889431442"/>
    <pageSetUpPr fitToPage="1"/>
  </sheetPr>
  <dimension ref="A1:F24"/>
  <sheetViews>
    <sheetView showGridLines="0" view="pageBreakPreview" zoomScaleNormal="100" zoomScaleSheetLayoutView="100" workbookViewId="0">
      <selection sqref="A1:I1"/>
    </sheetView>
  </sheetViews>
  <sheetFormatPr defaultRowHeight="13.5" x14ac:dyDescent="0.15"/>
  <cols>
    <col min="1" max="6" width="19.625" customWidth="1"/>
    <col min="7" max="8" width="18.5" customWidth="1"/>
  </cols>
  <sheetData>
    <row r="1" spans="1:6" ht="21" x14ac:dyDescent="0.15">
      <c r="A1" s="19" t="s">
        <v>580</v>
      </c>
      <c r="B1" s="48"/>
      <c r="C1" s="48"/>
      <c r="D1" s="48"/>
      <c r="E1" s="48"/>
      <c r="F1" s="48"/>
    </row>
    <row r="2" spans="1:6" x14ac:dyDescent="0.15">
      <c r="A2" s="48"/>
      <c r="B2" s="48"/>
      <c r="C2" s="48"/>
      <c r="D2" s="48"/>
      <c r="E2" s="48"/>
      <c r="F2" s="48"/>
    </row>
    <row r="3" spans="1:6" ht="21" x14ac:dyDescent="0.15">
      <c r="A3" s="19" t="s">
        <v>581</v>
      </c>
      <c r="B3" s="48"/>
      <c r="C3" s="48"/>
      <c r="D3" s="48"/>
      <c r="E3" s="48"/>
      <c r="F3" s="48"/>
    </row>
    <row r="4" spans="1:6" ht="42" x14ac:dyDescent="0.15">
      <c r="A4" s="46" t="s">
        <v>582</v>
      </c>
      <c r="B4" s="47" t="s">
        <v>583</v>
      </c>
      <c r="C4" s="47" t="s">
        <v>584</v>
      </c>
      <c r="D4" s="47" t="s">
        <v>585</v>
      </c>
      <c r="E4" s="47" t="s">
        <v>143</v>
      </c>
      <c r="F4" s="47" t="s">
        <v>586</v>
      </c>
    </row>
    <row r="5" spans="1:6" x14ac:dyDescent="0.15">
      <c r="A5" s="49">
        <v>1</v>
      </c>
      <c r="B5" s="50">
        <v>0.27800000000000002</v>
      </c>
      <c r="C5" s="49">
        <v>239</v>
      </c>
      <c r="D5" s="47" t="s">
        <v>587</v>
      </c>
      <c r="E5" s="47" t="s">
        <v>588</v>
      </c>
      <c r="F5" s="49">
        <v>948</v>
      </c>
    </row>
    <row r="6" spans="1:6" x14ac:dyDescent="0.15">
      <c r="A6" s="51">
        <v>3.6</v>
      </c>
      <c r="B6" s="49">
        <v>1</v>
      </c>
      <c r="C6" s="49">
        <v>860</v>
      </c>
      <c r="D6" s="47" t="s">
        <v>589</v>
      </c>
      <c r="E6" s="47" t="s">
        <v>590</v>
      </c>
      <c r="F6" s="52">
        <v>3412</v>
      </c>
    </row>
    <row r="7" spans="1:6" x14ac:dyDescent="0.15">
      <c r="A7" s="53">
        <v>4.1900000000000001E-3</v>
      </c>
      <c r="B7" s="53">
        <v>1.16E-3</v>
      </c>
      <c r="C7" s="49">
        <v>1</v>
      </c>
      <c r="D7" s="47" t="s">
        <v>591</v>
      </c>
      <c r="E7" s="54" t="s">
        <v>592</v>
      </c>
      <c r="F7" s="51">
        <v>3.97</v>
      </c>
    </row>
    <row r="8" spans="1:6" x14ac:dyDescent="0.15">
      <c r="A8" s="47" t="s">
        <v>593</v>
      </c>
      <c r="B8" s="47" t="s">
        <v>594</v>
      </c>
      <c r="C8" s="47" t="s">
        <v>595</v>
      </c>
      <c r="D8" s="49">
        <v>1</v>
      </c>
      <c r="E8" s="50">
        <v>0.92500000000000004</v>
      </c>
      <c r="F8" s="47" t="s">
        <v>596</v>
      </c>
    </row>
    <row r="9" spans="1:6" x14ac:dyDescent="0.15">
      <c r="A9" s="47" t="s">
        <v>597</v>
      </c>
      <c r="B9" s="47" t="s">
        <v>598</v>
      </c>
      <c r="C9" s="55" t="s">
        <v>599</v>
      </c>
      <c r="D9" s="51">
        <v>1.08</v>
      </c>
      <c r="E9" s="49">
        <v>1</v>
      </c>
      <c r="F9" s="47" t="s">
        <v>600</v>
      </c>
    </row>
    <row r="10" spans="1:6" x14ac:dyDescent="0.15">
      <c r="A10" s="53">
        <v>1.06E-3</v>
      </c>
      <c r="B10" s="47" t="s">
        <v>601</v>
      </c>
      <c r="C10" s="50">
        <v>0.252</v>
      </c>
      <c r="D10" s="47" t="s">
        <v>602</v>
      </c>
      <c r="E10" s="47" t="s">
        <v>603</v>
      </c>
      <c r="F10" s="49">
        <v>1</v>
      </c>
    </row>
    <row r="11" spans="1:6" x14ac:dyDescent="0.15">
      <c r="A11" s="48"/>
      <c r="B11" s="48"/>
      <c r="C11" s="48"/>
      <c r="D11" s="48"/>
      <c r="E11" s="48"/>
      <c r="F11" s="48"/>
    </row>
    <row r="12" spans="1:6" x14ac:dyDescent="0.15">
      <c r="A12" s="48"/>
      <c r="B12" s="48"/>
      <c r="C12" s="48"/>
      <c r="D12" s="48"/>
      <c r="E12" s="48"/>
      <c r="F12" s="48"/>
    </row>
    <row r="13" spans="1:6" ht="31.5" x14ac:dyDescent="0.15">
      <c r="A13" s="19" t="s">
        <v>604</v>
      </c>
      <c r="B13" s="48"/>
      <c r="C13" s="48"/>
      <c r="D13" s="48"/>
      <c r="E13" s="48"/>
      <c r="F13" s="48"/>
    </row>
    <row r="14" spans="1:6" ht="21" x14ac:dyDescent="0.15">
      <c r="A14" s="56" t="s">
        <v>1470</v>
      </c>
      <c r="B14" s="56" t="s">
        <v>605</v>
      </c>
      <c r="C14" s="56" t="s">
        <v>606</v>
      </c>
      <c r="D14" s="48"/>
      <c r="E14" s="48"/>
      <c r="F14" s="48"/>
    </row>
    <row r="15" spans="1:6" x14ac:dyDescent="0.15">
      <c r="A15" s="57">
        <v>1</v>
      </c>
      <c r="B15" s="57">
        <v>159</v>
      </c>
      <c r="C15" s="58">
        <v>0.14000000000000001</v>
      </c>
      <c r="D15" s="48"/>
      <c r="E15" s="48"/>
      <c r="F15" s="48"/>
    </row>
    <row r="16" spans="1:6" x14ac:dyDescent="0.15">
      <c r="A16" s="56">
        <v>6.3</v>
      </c>
      <c r="B16" s="57">
        <v>1000</v>
      </c>
      <c r="C16" s="58">
        <v>0.88</v>
      </c>
      <c r="D16" s="48"/>
      <c r="E16" s="48"/>
      <c r="F16" s="48"/>
    </row>
    <row r="17" spans="1:6" x14ac:dyDescent="0.15">
      <c r="A17" s="56">
        <v>7.3</v>
      </c>
      <c r="B17" s="57">
        <v>1159</v>
      </c>
      <c r="C17" s="57">
        <v>1</v>
      </c>
      <c r="D17" s="48"/>
      <c r="E17" s="48"/>
      <c r="F17" s="48"/>
    </row>
    <row r="18" spans="1:6" x14ac:dyDescent="0.15">
      <c r="A18" s="48"/>
      <c r="B18" s="48"/>
      <c r="C18" s="48"/>
      <c r="D18" s="48"/>
      <c r="E18" s="48"/>
      <c r="F18" s="48"/>
    </row>
    <row r="19" spans="1:6" x14ac:dyDescent="0.15">
      <c r="A19" s="287" t="s">
        <v>607</v>
      </c>
      <c r="B19" s="288"/>
      <c r="C19" s="288"/>
      <c r="D19" s="288"/>
      <c r="E19" s="288"/>
      <c r="F19" s="288"/>
    </row>
    <row r="20" spans="1:6" s="5" customFormat="1" ht="14.25" x14ac:dyDescent="0.15">
      <c r="A20" s="289" t="s">
        <v>608</v>
      </c>
      <c r="B20" s="289"/>
      <c r="C20" s="289"/>
      <c r="D20" s="289"/>
      <c r="E20" s="289"/>
      <c r="F20" s="289"/>
    </row>
    <row r="21" spans="1:6" x14ac:dyDescent="0.15">
      <c r="A21" s="287" t="s">
        <v>609</v>
      </c>
      <c r="B21" s="288"/>
      <c r="C21" s="288"/>
      <c r="D21" s="288"/>
      <c r="E21" s="288"/>
      <c r="F21" s="288"/>
    </row>
    <row r="22" spans="1:6" s="5" customFormat="1" ht="14.25" x14ac:dyDescent="0.15">
      <c r="A22" s="289" t="s">
        <v>610</v>
      </c>
      <c r="B22" s="289"/>
      <c r="C22" s="289"/>
      <c r="D22" s="289"/>
      <c r="E22" s="289"/>
      <c r="F22" s="289"/>
    </row>
    <row r="23" spans="1:6" s="5" customFormat="1" ht="14.25" x14ac:dyDescent="0.15">
      <c r="A23" s="289" t="s">
        <v>611</v>
      </c>
      <c r="B23" s="289"/>
      <c r="C23" s="289"/>
      <c r="D23" s="289"/>
      <c r="E23" s="289"/>
      <c r="F23" s="289"/>
    </row>
    <row r="24" spans="1:6" s="5" customFormat="1" ht="14.25" x14ac:dyDescent="0.15">
      <c r="A24" s="289" t="s">
        <v>612</v>
      </c>
      <c r="B24" s="289"/>
      <c r="C24" s="289"/>
      <c r="D24" s="289"/>
      <c r="E24" s="289"/>
      <c r="F24" s="289"/>
    </row>
  </sheetData>
  <phoneticPr fontId="3"/>
  <printOptions horizontalCentered="1"/>
  <pageMargins left="0.31496062992125984" right="0.31496062992125984" top="0.39370078740157483" bottom="0.39370078740157483" header="0.19685039370078741" footer="0.19685039370078741"/>
  <pageSetup paperSize="9" fitToHeight="0" orientation="landscape" r:id="rId1"/>
  <headerFooter scaleWithDoc="0" alignWithMargins="0">
    <oddFooter xml:space="preserve">&amp;R&amp;"Meiryo UI,標準"&amp;8&amp;P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20</vt:i4>
      </vt:variant>
    </vt:vector>
  </HeadingPairs>
  <TitlesOfParts>
    <vt:vector size="37" baseType="lpstr">
      <vt:lpstr>目次</vt:lpstr>
      <vt:lpstr>1株式情報</vt:lpstr>
      <vt:lpstr>2格付</vt:lpstr>
      <vt:lpstr>3社債</vt:lpstr>
      <vt:lpstr>4借入金明細</vt:lpstr>
      <vt:lpstr>5都市ガス製造設備_LNG船</vt:lpstr>
      <vt:lpstr>6価格指標、為替</vt:lpstr>
      <vt:lpstr>7海外上流、中下流</vt:lpstr>
      <vt:lpstr>8持分電源容量</vt:lpstr>
      <vt:lpstr>9再エネ普及貢献量</vt:lpstr>
      <vt:lpstr>10国内発電所</vt:lpstr>
      <vt:lpstr>11海外発電所</vt:lpstr>
      <vt:lpstr>12企業情報</vt:lpstr>
      <vt:lpstr>13財務データ</vt:lpstr>
      <vt:lpstr>14 セグメント</vt:lpstr>
      <vt:lpstr>15ESG</vt:lpstr>
      <vt:lpstr>16単位換算</vt:lpstr>
      <vt:lpstr>'10国内発電所'!Print_Area</vt:lpstr>
      <vt:lpstr>'11海外発電所'!Print_Area</vt:lpstr>
      <vt:lpstr>'12企業情報'!Print_Area</vt:lpstr>
      <vt:lpstr>'13財務データ'!Print_Area</vt:lpstr>
      <vt:lpstr>'14 セグメント'!Print_Area</vt:lpstr>
      <vt:lpstr>'15ESG'!Print_Area</vt:lpstr>
      <vt:lpstr>'16単位換算'!Print_Area</vt:lpstr>
      <vt:lpstr>'1株式情報'!Print_Area</vt:lpstr>
      <vt:lpstr>'2格付'!Print_Area</vt:lpstr>
      <vt:lpstr>'3社債'!Print_Area</vt:lpstr>
      <vt:lpstr>'4借入金明細'!Print_Area</vt:lpstr>
      <vt:lpstr>'5都市ガス製造設備_LNG船'!Print_Area</vt:lpstr>
      <vt:lpstr>'6価格指標、為替'!Print_Area</vt:lpstr>
      <vt:lpstr>'7海外上流、中下流'!Print_Area</vt:lpstr>
      <vt:lpstr>'8持分電源容量'!Print_Area</vt:lpstr>
      <vt:lpstr>'9再エネ普及貢献量'!Print_Area</vt:lpstr>
      <vt:lpstr>目次!Print_Area</vt:lpstr>
      <vt:lpstr>'10国内発電所'!Print_Titles</vt:lpstr>
      <vt:lpstr>'11海外発電所'!Print_Titles</vt:lpstr>
      <vt:lpstr>'13財務データ'!Print_Titles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2025-04-03T05:52:00Z</dcterms:created>
  <dcterms:modified xsi:type="dcterms:W3CDTF">2026-10-15T07:58:01Z</dcterms:modified>
  <cp:contentStatus/>
</cp:coreProperties>
</file>