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codeName="ThisWorkbook"/>
  <xr:revisionPtr revIDLastSave="0" documentId="13_ncr:1_{BD350618-2A92-46DF-BD80-7BC03E390829}" xr6:coauthVersionLast="47" xr6:coauthVersionMax="47" xr10:uidLastSave="{00000000-0000-0000-0000-000000000000}"/>
  <bookViews>
    <workbookView xWindow="1140" yWindow="1140" windowWidth="17750" windowHeight="8970" tabRatio="741" activeTab="1" xr2:uid="{00000000-000D-0000-FFFF-FFFF00000000}"/>
  </bookViews>
  <sheets>
    <sheet name="目次" sheetId="124" r:id="rId1"/>
    <sheet name="1株式情報" sheetId="125" r:id="rId2"/>
    <sheet name="2格付" sheetId="126" r:id="rId3"/>
    <sheet name="3社債" sheetId="130" r:id="rId4"/>
    <sheet name="4借入金明細" sheetId="132" r:id="rId5"/>
    <sheet name="5都市ガス製造設備_LNG船" sheetId="133" r:id="rId6"/>
    <sheet name="6価格指標、為替" sheetId="135" r:id="rId7"/>
    <sheet name="7海外上流、中下流" sheetId="143" r:id="rId8"/>
    <sheet name="8持分電源容量 " sheetId="147" r:id="rId9"/>
    <sheet name="9再エネ普及貢献量" sheetId="136" r:id="rId10"/>
    <sheet name="10国内発電所 " sheetId="146" r:id="rId11"/>
    <sheet name="11海外発電所" sheetId="138" r:id="rId12"/>
    <sheet name="12企業情報" sheetId="153" r:id="rId13"/>
    <sheet name="13財務データ" sheetId="151" r:id="rId14"/>
    <sheet name="14 セグメント" sheetId="150" r:id="rId15"/>
    <sheet name="15ESG" sheetId="148" r:id="rId16"/>
    <sheet name="16単位換算" sheetId="144" r:id="rId17"/>
  </sheets>
  <definedNames>
    <definedName name="_xlnm.Print_Area" localSheetId="10">'10国内発電所 '!$A$1:$H$104</definedName>
    <definedName name="_xlnm.Print_Area" localSheetId="11">'11海外発電所'!$A$1:$H$44</definedName>
    <definedName name="_xlnm.Print_Area" localSheetId="12">'12企業情報'!$A$1:$N$30</definedName>
    <definedName name="_xlnm.Print_Area" localSheetId="13">'13財務データ'!$A$1:$N$308</definedName>
    <definedName name="_xlnm.Print_Area" localSheetId="14">'14 セグメント'!$A$1:$N$272</definedName>
    <definedName name="_xlnm.Print_Area" localSheetId="15">'15ESG'!$A$1:$M$102</definedName>
    <definedName name="_xlnm.Print_Area" localSheetId="16">'16単位換算'!$A:$F</definedName>
    <definedName name="_xlnm.Print_Area" localSheetId="1">'1株式情報'!$A$1:$E$23</definedName>
    <definedName name="_xlnm.Print_Area" localSheetId="2">'2格付'!$A$1:$M$10</definedName>
    <definedName name="_xlnm.Print_Area" localSheetId="3">'3社債'!$A$1:$I$35</definedName>
    <definedName name="_xlnm.Print_Area" localSheetId="4">'4借入金明細'!$A$1:$E$24</definedName>
    <definedName name="_xlnm.Print_Area" localSheetId="5">'5都市ガス製造設備_LNG船'!$A$1:$E$26</definedName>
    <definedName name="_xlnm.Print_Area" localSheetId="7">'7海外上流、中下流'!$A$1:$F$26</definedName>
    <definedName name="_xlnm.Print_Area" localSheetId="8">'8持分電源容量 '!$A$1:$K$24</definedName>
    <definedName name="_xlnm.Print_Area" localSheetId="9">'9再エネ普及貢献量'!$A$1:$H$24</definedName>
    <definedName name="_xlnm.Print_Area" localSheetId="0">目次!$A$1:$E$28</definedName>
    <definedName name="_xlnm.Print_Titles" localSheetId="10">'10国内発電所 '!$6:$6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38" l="1"/>
  <c r="E34" i="138"/>
  <c r="E16" i="138" l="1"/>
</calcChain>
</file>

<file path=xl/sharedStrings.xml><?xml version="1.0" encoding="utf-8"?>
<sst xmlns="http://schemas.openxmlformats.org/spreadsheetml/2006/main" count="3538" uniqueCount="1172">
  <si>
    <t>-</t>
  </si>
  <si>
    <t>-</t>
    <phoneticPr fontId="3"/>
  </si>
  <si>
    <t>オーストラリア</t>
    <phoneticPr fontId="3"/>
  </si>
  <si>
    <t>場所</t>
    <rPh sb="0" eb="2">
      <t>バショ</t>
    </rPh>
    <phoneticPr fontId="3"/>
  </si>
  <si>
    <t>案件名</t>
    <rPh sb="0" eb="2">
      <t>アンケン</t>
    </rPh>
    <rPh sb="2" eb="3">
      <t>メイ</t>
    </rPh>
    <phoneticPr fontId="3"/>
  </si>
  <si>
    <t>主な事業</t>
    <rPh sb="0" eb="1">
      <t>オモ</t>
    </rPh>
    <rPh sb="2" eb="4">
      <t>ジギョウ</t>
    </rPh>
    <phoneticPr fontId="3"/>
  </si>
  <si>
    <t>Daigas グループ概要</t>
    <phoneticPr fontId="3"/>
  </si>
  <si>
    <t>ＬＮＧ</t>
  </si>
  <si>
    <t>タイ</t>
  </si>
  <si>
    <t>サンライズ</t>
  </si>
  <si>
    <t>LNG</t>
  </si>
  <si>
    <t>カルハットＬＮＧ</t>
  </si>
  <si>
    <t>オマーン</t>
  </si>
  <si>
    <t>オーストラリア</t>
  </si>
  <si>
    <t>ゴーゴン</t>
  </si>
  <si>
    <t>LNG・コンデンセート</t>
  </si>
  <si>
    <t>イクシス</t>
  </si>
  <si>
    <t>サビン・シェールガスプロジェクト</t>
  </si>
  <si>
    <t>天然ガス・コンデンセート・天然ガス液</t>
  </si>
  <si>
    <t>米国</t>
  </si>
  <si>
    <t xml:space="preserve">米国 </t>
  </si>
  <si>
    <t>サグントＬＮＧ基地</t>
  </si>
  <si>
    <t xml:space="preserve"> 受入基地</t>
  </si>
  <si>
    <t>City-OG Gas Energy Services</t>
  </si>
  <si>
    <t>ガス販売事業</t>
  </si>
  <si>
    <t>シンガポール</t>
  </si>
  <si>
    <t>液化事業</t>
  </si>
  <si>
    <t>NS-OG Energy Solutions (Thailand)</t>
  </si>
  <si>
    <t>コージェネレーション事業</t>
  </si>
  <si>
    <t>PT OSAKA GAS INDONESIA</t>
  </si>
  <si>
    <t>ガス販売・エネルギーサービス関連事業</t>
  </si>
  <si>
    <t>インドネシア</t>
  </si>
  <si>
    <t>天然ガス供給事業</t>
  </si>
  <si>
    <t>ベトナム</t>
  </si>
  <si>
    <t>AA+</t>
  </si>
  <si>
    <t>Aa3</t>
  </si>
  <si>
    <t>A1</t>
  </si>
  <si>
    <t>AA-</t>
  </si>
  <si>
    <t>a-1＋</t>
  </si>
  <si>
    <t>A-1+</t>
  </si>
  <si>
    <t>#21</t>
  </si>
  <si>
    <t>2006.6.23</t>
  </si>
  <si>
    <t>2026.6.23</t>
  </si>
  <si>
    <t>#32</t>
  </si>
  <si>
    <t>2014.3.24</t>
  </si>
  <si>
    <t>2034.3.24</t>
  </si>
  <si>
    <t>#33</t>
  </si>
  <si>
    <t>2014.10.24</t>
  </si>
  <si>
    <t>2034.10.24</t>
  </si>
  <si>
    <t>#34</t>
  </si>
  <si>
    <t>2015.3.5</t>
  </si>
  <si>
    <t>2045.3.3</t>
  </si>
  <si>
    <t>#35</t>
  </si>
  <si>
    <t>2016.12.9</t>
  </si>
  <si>
    <t>2056.12.8</t>
  </si>
  <si>
    <t>#36</t>
  </si>
  <si>
    <t>2019.6.6</t>
  </si>
  <si>
    <t>2049.6.4</t>
  </si>
  <si>
    <t>#37</t>
  </si>
  <si>
    <t>2059.6.6</t>
  </si>
  <si>
    <t>#38</t>
  </si>
  <si>
    <t>2019.9.5</t>
  </si>
  <si>
    <t>2049.9.3</t>
  </si>
  <si>
    <t>#39</t>
  </si>
  <si>
    <t>2058.9.5</t>
  </si>
  <si>
    <t>#40</t>
  </si>
  <si>
    <t>2069.9.5</t>
  </si>
  <si>
    <t>#1</t>
  </si>
  <si>
    <t>2019.12.12</t>
  </si>
  <si>
    <t>2079.12.12</t>
  </si>
  <si>
    <t>#2</t>
  </si>
  <si>
    <t>#3</t>
  </si>
  <si>
    <t>2020.9.10</t>
  </si>
  <si>
    <t>2080.9.10</t>
  </si>
  <si>
    <t>#4</t>
  </si>
  <si>
    <t>#41</t>
  </si>
  <si>
    <t>2021.6.3</t>
    <phoneticPr fontId="3"/>
  </si>
  <si>
    <t>0.22</t>
    <phoneticPr fontId="3"/>
  </si>
  <si>
    <t>2031.6.3</t>
    <phoneticPr fontId="3"/>
  </si>
  <si>
    <t>#42</t>
  </si>
  <si>
    <t>0.576</t>
    <phoneticPr fontId="3"/>
  </si>
  <si>
    <t>2041.6.3</t>
    <phoneticPr fontId="3"/>
  </si>
  <si>
    <t>#43</t>
    <phoneticPr fontId="3"/>
  </si>
  <si>
    <t>0.851</t>
    <phoneticPr fontId="3"/>
  </si>
  <si>
    <t>2051.6.2</t>
    <phoneticPr fontId="3"/>
  </si>
  <si>
    <t>EII</t>
    <phoneticPr fontId="3"/>
  </si>
  <si>
    <t>インフラ事業（ポートフォリオ）</t>
    <phoneticPr fontId="3"/>
  </si>
  <si>
    <t>Sojitz Osaka Gas Energy Co., Ltd.</t>
    <phoneticPr fontId="3"/>
  </si>
  <si>
    <t>AGP International Holdings Pte. Ltd.</t>
    <phoneticPr fontId="3"/>
  </si>
  <si>
    <t>フリーポートＬＮＧ基地（第一系列）</t>
    <phoneticPr fontId="3"/>
  </si>
  <si>
    <t>LNG</t>
    <phoneticPr fontId="3"/>
  </si>
  <si>
    <t>液化基地</t>
    <rPh sb="0" eb="2">
      <t>エキカ</t>
    </rPh>
    <rPh sb="2" eb="4">
      <t>キチ</t>
    </rPh>
    <phoneticPr fontId="3"/>
  </si>
  <si>
    <t>スペイン</t>
    <phoneticPr fontId="3"/>
  </si>
  <si>
    <t>#44</t>
  </si>
  <si>
    <t>2022.6.2</t>
    <phoneticPr fontId="3"/>
  </si>
  <si>
    <t>2032.6.2</t>
    <phoneticPr fontId="3"/>
  </si>
  <si>
    <t>#45</t>
  </si>
  <si>
    <t>2042.6.2</t>
    <phoneticPr fontId="3"/>
  </si>
  <si>
    <t>#46</t>
  </si>
  <si>
    <t>2052.5.31</t>
    <phoneticPr fontId="3"/>
  </si>
  <si>
    <t>#47</t>
  </si>
  <si>
    <t>2022.9.1</t>
    <phoneticPr fontId="3"/>
  </si>
  <si>
    <t>2032.9.1</t>
    <phoneticPr fontId="3"/>
  </si>
  <si>
    <t>#48</t>
  </si>
  <si>
    <t>2042.9.1</t>
    <phoneticPr fontId="3"/>
  </si>
  <si>
    <t>#49</t>
  </si>
  <si>
    <t>2052.8.30</t>
    <phoneticPr fontId="3"/>
  </si>
  <si>
    <t xml:space="preserve">ＬＮＧ　ＤＲＥＡＭ </t>
  </si>
  <si>
    <t>ＬＮＧ　ＢＡＲＫＡ</t>
  </si>
  <si>
    <t>ＬＮＧ　ＪＵＰＩＴＥＲ</t>
  </si>
  <si>
    <t>ＬＮＧ　ＶＥＮＵＳ</t>
  </si>
  <si>
    <t>ＬＮＧ　ＭＡＲＳ</t>
  </si>
  <si>
    <t>ＬＮＧ　ＳＡＴＵＲＮ</t>
  </si>
  <si>
    <t>ＬＮＧ　ＪＵＮО</t>
  </si>
  <si>
    <t>ＧＲＡＣＥ　ＦＲＥＥＳＩＡ</t>
  </si>
  <si>
    <t>2006年</t>
  </si>
  <si>
    <t>2008年</t>
  </si>
  <si>
    <t>2009年</t>
  </si>
  <si>
    <t>2014年</t>
  </si>
  <si>
    <t>2016年</t>
  </si>
  <si>
    <t>2018年</t>
  </si>
  <si>
    <t>2022年</t>
  </si>
  <si>
    <t>AG&amp;P CGD HoldCo SPV3（Singapore）Pte. Ltd.</t>
  </si>
  <si>
    <t>インド都市ガス事業</t>
  </si>
  <si>
    <t>株価情報</t>
    <rPh sb="0" eb="2">
      <t>カブカ</t>
    </rPh>
    <rPh sb="2" eb="4">
      <t>ジョウホウ</t>
    </rPh>
    <phoneticPr fontId="3"/>
  </si>
  <si>
    <t>中・小型LNG基地事業、都市ガス事業</t>
    <phoneticPr fontId="3"/>
  </si>
  <si>
    <t>豪州カーボンクレジット創出・販売事業</t>
    <rPh sb="11" eb="13">
      <t>ソウシュツ</t>
    </rPh>
    <phoneticPr fontId="3"/>
  </si>
  <si>
    <t>財務ハイライト</t>
  </si>
  <si>
    <t>16.3</t>
  </si>
  <si>
    <t>17.3</t>
  </si>
  <si>
    <t>18.3</t>
  </si>
  <si>
    <t>19.3</t>
  </si>
  <si>
    <t>20.3</t>
  </si>
  <si>
    <t>21.3</t>
  </si>
  <si>
    <t>22.3</t>
  </si>
  <si>
    <t>23.3</t>
  </si>
  <si>
    <t>売上高</t>
  </si>
  <si>
    <t>百万円</t>
  </si>
  <si>
    <t>営業利益</t>
  </si>
  <si>
    <t>経常利益</t>
  </si>
  <si>
    <t>親会社株主に帰属する当期純利益</t>
  </si>
  <si>
    <t>セグメント利益</t>
  </si>
  <si>
    <t>タイムラグ差損益</t>
  </si>
  <si>
    <t>数理計算上の差異の費用処理額（利益影響）</t>
  </si>
  <si>
    <t>総資産</t>
  </si>
  <si>
    <t>純資産</t>
  </si>
  <si>
    <t>自己資本</t>
  </si>
  <si>
    <t>負債</t>
  </si>
  <si>
    <t>有利子負債</t>
  </si>
  <si>
    <t>発行済みハイブリッド社債</t>
  </si>
  <si>
    <t>営業活動によるキャッシュ・フロー</t>
  </si>
  <si>
    <t>投資活動によるキャッシュ・フロー</t>
  </si>
  <si>
    <t>財務活動によるキャッシュ・フロー</t>
  </si>
  <si>
    <t>フリーキャッシュフロー</t>
  </si>
  <si>
    <t>現金及び現金同等物の期末残高</t>
  </si>
  <si>
    <t>8. BS関連項目は各3月末時点</t>
  </si>
  <si>
    <t>主要な経営指標</t>
  </si>
  <si>
    <t>売上高営業利益率</t>
  </si>
  <si>
    <t>%</t>
  </si>
  <si>
    <t>売上高経常利益率</t>
  </si>
  <si>
    <t>売上高当期純利益率</t>
  </si>
  <si>
    <t>総資産当期純利益率（ROA）</t>
  </si>
  <si>
    <t>自己資本当期純利益率（ROE）</t>
  </si>
  <si>
    <t>投下資本利益率（ROIC）</t>
  </si>
  <si>
    <t>総資産回転率</t>
  </si>
  <si>
    <t>回</t>
  </si>
  <si>
    <t>自己資本比率①</t>
  </si>
  <si>
    <t>自己資本比率②</t>
  </si>
  <si>
    <t>倍</t>
  </si>
  <si>
    <t xml:space="preserve">一株当たり当期純利益 (EPS) </t>
  </si>
  <si>
    <t>円/株</t>
  </si>
  <si>
    <t xml:space="preserve">一株当たりキャッシュ・フロー (CFPS) </t>
  </si>
  <si>
    <t>連結損益計算書</t>
  </si>
  <si>
    <t>売上原価</t>
  </si>
  <si>
    <t>売上総利益</t>
  </si>
  <si>
    <t>供給販売費及び一般管理費</t>
  </si>
  <si>
    <t>受取利息</t>
  </si>
  <si>
    <t>受取配当金</t>
  </si>
  <si>
    <t>為替差益</t>
  </si>
  <si>
    <t>持分法による投資利益</t>
  </si>
  <si>
    <t>関係会社投資有価証券売却益</t>
  </si>
  <si>
    <t>設備負担金収入</t>
  </si>
  <si>
    <t>雑収入</t>
  </si>
  <si>
    <t>その他</t>
  </si>
  <si>
    <t>投資有価証券評価損</t>
  </si>
  <si>
    <t>支払利息</t>
  </si>
  <si>
    <t>子会社株式売却損</t>
  </si>
  <si>
    <t>持分法による投資損失</t>
  </si>
  <si>
    <t>雑支出</t>
  </si>
  <si>
    <t>固定資産売却益</t>
  </si>
  <si>
    <t>投資有価証券売却益</t>
  </si>
  <si>
    <t>受取保険金</t>
  </si>
  <si>
    <t>災害による損失</t>
  </si>
  <si>
    <t>のれん償却額</t>
  </si>
  <si>
    <t>減損損失</t>
  </si>
  <si>
    <t>事業構造改善費用</t>
  </si>
  <si>
    <t>固定資産圧縮損</t>
  </si>
  <si>
    <t>税金等調整前当期純利益</t>
  </si>
  <si>
    <t>法人税、住民税及び事業税</t>
  </si>
  <si>
    <t>法人税等調整額</t>
  </si>
  <si>
    <t>当期純利益</t>
  </si>
  <si>
    <t>非支配株主に帰属する当期純利益</t>
  </si>
  <si>
    <t>連結包括利益計算書</t>
  </si>
  <si>
    <t>その他有価証券評価差額金</t>
  </si>
  <si>
    <t>繰延ヘッジ損益</t>
  </si>
  <si>
    <t>土地再評価差額金</t>
  </si>
  <si>
    <t>為替換算調整勘定</t>
  </si>
  <si>
    <t>退職給付に係る調整額</t>
  </si>
  <si>
    <t>持分法適用会社に対する
持分相当額</t>
  </si>
  <si>
    <t>包括利益</t>
  </si>
  <si>
    <t>親会社株主に係る包括利益</t>
  </si>
  <si>
    <t>非支配株主に係る包括利益</t>
  </si>
  <si>
    <t>連結貸借対照表</t>
  </si>
  <si>
    <t>現金及び預金</t>
  </si>
  <si>
    <t>受取手形及び売掛金</t>
  </si>
  <si>
    <t>受取手形、売掛金及び契約資産</t>
  </si>
  <si>
    <t>有価証券</t>
  </si>
  <si>
    <t>リース債権及びリース投資資産</t>
  </si>
  <si>
    <t>棚卸資産</t>
  </si>
  <si>
    <t>貸倒引当金</t>
  </si>
  <si>
    <t>製造設備</t>
  </si>
  <si>
    <t>供給設備</t>
  </si>
  <si>
    <t>業務設備</t>
  </si>
  <si>
    <t>その他の設備</t>
  </si>
  <si>
    <t>建物及び構築物（純額）</t>
  </si>
  <si>
    <t>機械装置及び運搬具（純額）</t>
  </si>
  <si>
    <t>土地</t>
  </si>
  <si>
    <t>建設仮勘定</t>
  </si>
  <si>
    <t>その他（純額）</t>
  </si>
  <si>
    <t>無形固定資産</t>
  </si>
  <si>
    <t>のれん</t>
  </si>
  <si>
    <t>投資有価証券</t>
  </si>
  <si>
    <t>長期貸付金</t>
  </si>
  <si>
    <t>退職給付に係る資産</t>
  </si>
  <si>
    <t>繰延税金資産</t>
  </si>
  <si>
    <t>資産合計</t>
  </si>
  <si>
    <t>１年以内に期限到来の固定負債</t>
  </si>
  <si>
    <t>支払手形及び買掛金</t>
  </si>
  <si>
    <t>短期借入金</t>
  </si>
  <si>
    <t>未払法人税等</t>
  </si>
  <si>
    <t>社債</t>
  </si>
  <si>
    <t>長期借入金</t>
  </si>
  <si>
    <t>繰延税金負債</t>
  </si>
  <si>
    <t>ガスホルダー修繕引当金</t>
  </si>
  <si>
    <t>保安対策引当金</t>
  </si>
  <si>
    <t>投資損失引当金</t>
  </si>
  <si>
    <t>債務保証損失引当金</t>
  </si>
  <si>
    <t>器具保証引当金</t>
  </si>
  <si>
    <t>退職給付に係る負債</t>
  </si>
  <si>
    <t>負債合計</t>
  </si>
  <si>
    <t>資本金</t>
  </si>
  <si>
    <t>資本剰余金</t>
  </si>
  <si>
    <t>利益剰余金</t>
  </si>
  <si>
    <t>自己株式</t>
  </si>
  <si>
    <t>退職給付に係る調整累計額</t>
  </si>
  <si>
    <t>非支配株主持分</t>
  </si>
  <si>
    <t>純資産合計</t>
  </si>
  <si>
    <t>負債純資産合計</t>
  </si>
  <si>
    <t>連結キャッシュ・フロー計算書</t>
  </si>
  <si>
    <t>減価償却費</t>
  </si>
  <si>
    <t>長期前払費用償却額</t>
  </si>
  <si>
    <t>保安対策引当金の増減額（減少）</t>
  </si>
  <si>
    <t>債務保証損失引当金の増減額（減少）</t>
  </si>
  <si>
    <t>器具保証引当金の増減額（減少）</t>
  </si>
  <si>
    <t>退職給付に係る資産の増減額（-は増加）</t>
  </si>
  <si>
    <t>受取利息及び受取配当金</t>
  </si>
  <si>
    <t>持分法による投資損益（-は益）</t>
  </si>
  <si>
    <t>投資有価証券売却損益(-は益）</t>
  </si>
  <si>
    <t>関係会社投資有価証券売却損益(-は益）</t>
  </si>
  <si>
    <t>投資有価証券評価損益(益）</t>
  </si>
  <si>
    <t>固定資産売却損益(益）</t>
  </si>
  <si>
    <t>売上債権の増減額（-は増加）</t>
  </si>
  <si>
    <t>棚卸資産の増減額（-は増加）</t>
  </si>
  <si>
    <t>仕入債務の増減額（-は減少）</t>
  </si>
  <si>
    <t>未払費用の増減額（-は減少）</t>
  </si>
  <si>
    <t>未払消費税等の増減額（減少）</t>
  </si>
  <si>
    <t>小計</t>
  </si>
  <si>
    <t>利息及び配当金の受取額</t>
  </si>
  <si>
    <t>利息の支払額</t>
  </si>
  <si>
    <t>法人税等の支払額</t>
  </si>
  <si>
    <t>有価証券の取得による支出</t>
  </si>
  <si>
    <t>有形固定資産の取得による支出</t>
  </si>
  <si>
    <t>有形固定資産の売却による収入</t>
  </si>
  <si>
    <t>無形固定資産の取得による支出</t>
  </si>
  <si>
    <t>長期前払費用の取得による支出</t>
  </si>
  <si>
    <t>投資有価証券の取得による支出</t>
  </si>
  <si>
    <t>投資有価証券の売却による収入</t>
  </si>
  <si>
    <t>関係会社株式の取得による支出</t>
  </si>
  <si>
    <t>関係会社株式の売却による収入</t>
  </si>
  <si>
    <t>長期貸付けによる支出</t>
  </si>
  <si>
    <t>長期貸付金の回収による収入</t>
  </si>
  <si>
    <t>定期預金の払戻による収入</t>
  </si>
  <si>
    <t>コマーシャル・ペーパーの純増減額（減少）</t>
  </si>
  <si>
    <t>短期借入金の純増減額（減少）</t>
  </si>
  <si>
    <t>長期借入れによる収入</t>
  </si>
  <si>
    <t>長期借入金の返済による支出</t>
  </si>
  <si>
    <t>社債の発行による収入</t>
  </si>
  <si>
    <t>社債の償還による支出</t>
  </si>
  <si>
    <t>非支配株主からの払込みによる収入</t>
  </si>
  <si>
    <t>配当金の支払額</t>
  </si>
  <si>
    <t>非支配株主への配当金の支払額</t>
  </si>
  <si>
    <t>非支配株主への払戻による支出</t>
  </si>
  <si>
    <t>現金及び現金同等物に係る換算差額</t>
  </si>
  <si>
    <t>現金及び現金同等物の増減額(-は減少）　</t>
  </si>
  <si>
    <t>現金及び現金同等物の期首残高</t>
  </si>
  <si>
    <t>連結除外に伴う現金及び現金同等物の減少額</t>
  </si>
  <si>
    <t>© Euroland.com 提供元</t>
  </si>
  <si>
    <t>1. 各3月末時点</t>
  </si>
  <si>
    <t>円</t>
  </si>
  <si>
    <t>一株当たり年間配当金</t>
  </si>
  <si>
    <t>計</t>
  </si>
  <si>
    <t>個人その他</t>
  </si>
  <si>
    <t>外国法人等</t>
  </si>
  <si>
    <t>その他の法人</t>
  </si>
  <si>
    <t>金融商品取引業者</t>
  </si>
  <si>
    <t>金融機関</t>
  </si>
  <si>
    <t>政府及び地方公共団体</t>
  </si>
  <si>
    <t>株式情報</t>
  </si>
  <si>
    <t>社</t>
  </si>
  <si>
    <t>人</t>
  </si>
  <si>
    <t>従業員数</t>
  </si>
  <si>
    <t>従業員、子会社等</t>
  </si>
  <si>
    <t>発電所名</t>
    <rPh sb="0" eb="3">
      <t>ハツデンショ</t>
    </rPh>
    <rPh sb="3" eb="4">
      <t>メイ</t>
    </rPh>
    <phoneticPr fontId="3"/>
  </si>
  <si>
    <t>燃料/発電方式</t>
    <rPh sb="0" eb="2">
      <t>ネンリョウ</t>
    </rPh>
    <rPh sb="3" eb="5">
      <t>ハツデン</t>
    </rPh>
    <rPh sb="5" eb="7">
      <t>ホウシキ</t>
    </rPh>
    <phoneticPr fontId="3"/>
  </si>
  <si>
    <t>火力発電所</t>
  </si>
  <si>
    <t>泉北製造所第1工場</t>
  </si>
  <si>
    <t>天然ガス・ＧＴＣＣ</t>
  </si>
  <si>
    <t>大阪府</t>
  </si>
  <si>
    <t>姫路製造所</t>
  </si>
  <si>
    <t>天然ガス・ＧＴＣＣ等</t>
  </si>
  <si>
    <t>兵庫県</t>
  </si>
  <si>
    <t>泉北天然ガス発電所</t>
  </si>
  <si>
    <t>2009年4-11月</t>
  </si>
  <si>
    <t>福島天然ガス発電所</t>
  </si>
  <si>
    <t>2020年4-8月</t>
  </si>
  <si>
    <t>福島県</t>
  </si>
  <si>
    <t>酉島エネルギーセンター</t>
  </si>
  <si>
    <t>宇治エネルギーセンター</t>
  </si>
  <si>
    <t>京都府</t>
  </si>
  <si>
    <t>摂津エネルギーセンター</t>
  </si>
  <si>
    <t>天然ガス・ガスエンジン</t>
  </si>
  <si>
    <t>千里エネルギーセンター</t>
  </si>
  <si>
    <t>天然ガス・ガスタービン</t>
    <phoneticPr fontId="3"/>
  </si>
  <si>
    <t>船町発電所</t>
  </si>
  <si>
    <t>姫路製造所 冷熱発電</t>
  </si>
  <si>
    <t>冷熱発電</t>
  </si>
  <si>
    <t>石炭・スチームタービン</t>
    <rPh sb="0" eb="2">
      <t>セキタン</t>
    </rPh>
    <phoneticPr fontId="3"/>
  </si>
  <si>
    <t>愛知県</t>
    <phoneticPr fontId="3"/>
  </si>
  <si>
    <t>再生可能エネルギー発電所</t>
  </si>
  <si>
    <t>葉山風力発電所</t>
  </si>
  <si>
    <t>風力</t>
  </si>
  <si>
    <t>高知県</t>
  </si>
  <si>
    <t>広川明神山風力発電所</t>
  </si>
  <si>
    <t>和歌山県</t>
  </si>
  <si>
    <t>由良風力発電所</t>
  </si>
  <si>
    <t>肥前風力発電所</t>
  </si>
  <si>
    <t>佐賀県</t>
  </si>
  <si>
    <t>肥前南風力発電所</t>
  </si>
  <si>
    <t>平生風力発電所</t>
    <phoneticPr fontId="3"/>
  </si>
  <si>
    <t>山口県</t>
  </si>
  <si>
    <t>印南風力発電所</t>
    <phoneticPr fontId="3"/>
  </si>
  <si>
    <t>尻別風力発電所</t>
  </si>
  <si>
    <t>北海道</t>
  </si>
  <si>
    <t>野辺地陸奥湾風力発電所</t>
  </si>
  <si>
    <t>青森県</t>
  </si>
  <si>
    <t>横浜町風力発電所</t>
    <rPh sb="0" eb="2">
      <t>ヨコハマ</t>
    </rPh>
    <rPh sb="2" eb="3">
      <t>マチ</t>
    </rPh>
    <rPh sb="3" eb="5">
      <t>フウリョク</t>
    </rPh>
    <rPh sb="5" eb="7">
      <t>ハツデン</t>
    </rPh>
    <rPh sb="7" eb="8">
      <t>ショ</t>
    </rPh>
    <phoneticPr fontId="3"/>
  </si>
  <si>
    <t>酉島太陽光発電所</t>
  </si>
  <si>
    <t>太陽光</t>
  </si>
  <si>
    <t>酉島第二太陽光発電所</t>
  </si>
  <si>
    <t>勝央太陽光発電所</t>
  </si>
  <si>
    <t>岡山県</t>
  </si>
  <si>
    <t>広川明神山太陽光発電所</t>
  </si>
  <si>
    <t>Daigas大分みらいソーラー発電所</t>
  </si>
  <si>
    <t>大分県</t>
  </si>
  <si>
    <t>由良太陽光発電所（北・南）</t>
  </si>
  <si>
    <t>桑原城メガソーラー(No.4)</t>
  </si>
  <si>
    <t>鹿児島県</t>
  </si>
  <si>
    <t>茨城県北茨城市磯原町特高発電所</t>
    <phoneticPr fontId="3"/>
  </si>
  <si>
    <t>茨城県</t>
  </si>
  <si>
    <t>雫石太陽光発電所</t>
    <rPh sb="0" eb="2">
      <t>シズクイシ</t>
    </rPh>
    <rPh sb="2" eb="5">
      <t>タイヨウコウ</t>
    </rPh>
    <rPh sb="5" eb="8">
      <t>ハツデンショ</t>
    </rPh>
    <phoneticPr fontId="3"/>
  </si>
  <si>
    <t>岩手県</t>
    <rPh sb="0" eb="3">
      <t>イワテケン</t>
    </rPh>
    <phoneticPr fontId="3"/>
  </si>
  <si>
    <t>ハル水戸第1~第5発電所</t>
    <rPh sb="2" eb="4">
      <t>ミト</t>
    </rPh>
    <rPh sb="4" eb="5">
      <t>ダイ</t>
    </rPh>
    <rPh sb="7" eb="8">
      <t>ダイ</t>
    </rPh>
    <rPh sb="9" eb="11">
      <t>ハツデン</t>
    </rPh>
    <rPh sb="11" eb="12">
      <t>ショ</t>
    </rPh>
    <phoneticPr fontId="3"/>
  </si>
  <si>
    <t>茨城県</t>
    <rPh sb="0" eb="2">
      <t>イバラキ</t>
    </rPh>
    <phoneticPr fontId="3"/>
  </si>
  <si>
    <t>小松太陽光発電所</t>
    <rPh sb="0" eb="2">
      <t>コマツ</t>
    </rPh>
    <rPh sb="2" eb="8">
      <t>タイヨウコウハツデンショ</t>
    </rPh>
    <phoneticPr fontId="3"/>
  </si>
  <si>
    <t>石川県</t>
    <rPh sb="0" eb="3">
      <t>イシカワケン</t>
    </rPh>
    <phoneticPr fontId="3"/>
  </si>
  <si>
    <t>三沢太陽光発電所</t>
  </si>
  <si>
    <t>青森県</t>
    <rPh sb="0" eb="3">
      <t>アオモリケン</t>
    </rPh>
    <phoneticPr fontId="3"/>
  </si>
  <si>
    <t>八幡太陽光発電所</t>
  </si>
  <si>
    <t>三重県</t>
    <rPh sb="0" eb="3">
      <t>ミエケン</t>
    </rPh>
    <phoneticPr fontId="3"/>
  </si>
  <si>
    <t>大分太陽光発電所</t>
    <rPh sb="0" eb="2">
      <t>オオイタ</t>
    </rPh>
    <rPh sb="2" eb="5">
      <t>タイヨウコウ</t>
    </rPh>
    <rPh sb="5" eb="7">
      <t>ハツデン</t>
    </rPh>
    <rPh sb="7" eb="8">
      <t>ショ</t>
    </rPh>
    <phoneticPr fontId="3"/>
  </si>
  <si>
    <t>大分県</t>
    <phoneticPr fontId="3"/>
  </si>
  <si>
    <t>倉吉太陽光発電所</t>
    <rPh sb="0" eb="2">
      <t>クラヨシ</t>
    </rPh>
    <rPh sb="2" eb="5">
      <t>タイヨウコウ</t>
    </rPh>
    <rPh sb="5" eb="7">
      <t>ハツデン</t>
    </rPh>
    <rPh sb="7" eb="8">
      <t>ショ</t>
    </rPh>
    <phoneticPr fontId="3"/>
  </si>
  <si>
    <t>鳥取県</t>
    <rPh sb="0" eb="2">
      <t>トットリ</t>
    </rPh>
    <rPh sb="2" eb="3">
      <t>ケン</t>
    </rPh>
    <phoneticPr fontId="3"/>
  </si>
  <si>
    <t>日立十王太陽光発電所</t>
    <rPh sb="0" eb="1">
      <t>ヒ</t>
    </rPh>
    <rPh sb="1" eb="2">
      <t>タチ</t>
    </rPh>
    <rPh sb="2" eb="4">
      <t>ジュウオウ</t>
    </rPh>
    <rPh sb="4" eb="7">
      <t>タイヨウコウ</t>
    </rPh>
    <rPh sb="7" eb="9">
      <t>ハツデン</t>
    </rPh>
    <rPh sb="9" eb="10">
      <t>ショ</t>
    </rPh>
    <phoneticPr fontId="3"/>
  </si>
  <si>
    <t>小田池・奈良須池ソーラー発電所</t>
    <rPh sb="0" eb="2">
      <t>オダ</t>
    </rPh>
    <rPh sb="2" eb="3">
      <t>イケ</t>
    </rPh>
    <rPh sb="4" eb="6">
      <t>ナラ</t>
    </rPh>
    <rPh sb="6" eb="7">
      <t>ス</t>
    </rPh>
    <rPh sb="7" eb="8">
      <t>イケ</t>
    </rPh>
    <rPh sb="12" eb="14">
      <t>ハツデン</t>
    </rPh>
    <rPh sb="14" eb="15">
      <t>ショ</t>
    </rPh>
    <phoneticPr fontId="3"/>
  </si>
  <si>
    <t>2018年10月・12月</t>
    <rPh sb="4" eb="5">
      <t>ネン</t>
    </rPh>
    <rPh sb="7" eb="8">
      <t>ガツ</t>
    </rPh>
    <rPh sb="11" eb="12">
      <t>ガツ</t>
    </rPh>
    <phoneticPr fontId="3"/>
  </si>
  <si>
    <t>香川県</t>
    <rPh sb="0" eb="3">
      <t>カガワケン</t>
    </rPh>
    <phoneticPr fontId="3"/>
  </si>
  <si>
    <t>レーベンエナジー1号　各発電所</t>
    <rPh sb="9" eb="10">
      <t>ゴウ</t>
    </rPh>
    <rPh sb="11" eb="14">
      <t>カクハツデン</t>
    </rPh>
    <rPh sb="14" eb="15">
      <t>ショ</t>
    </rPh>
    <phoneticPr fontId="3"/>
  </si>
  <si>
    <t>レーベンエナジー2号　各発電所</t>
    <rPh sb="9" eb="10">
      <t>ゴウ</t>
    </rPh>
    <rPh sb="11" eb="14">
      <t>カクハツデン</t>
    </rPh>
    <rPh sb="14" eb="15">
      <t>ショ</t>
    </rPh>
    <phoneticPr fontId="3"/>
  </si>
  <si>
    <t>サステナブルソーラーウェイ　各発電所</t>
    <rPh sb="14" eb="17">
      <t>カクハツデン</t>
    </rPh>
    <rPh sb="17" eb="18">
      <t>ショ</t>
    </rPh>
    <phoneticPr fontId="3"/>
  </si>
  <si>
    <t>太陽光、他</t>
  </si>
  <si>
    <t>名古屋発電所（バイオマス混焼5%）</t>
  </si>
  <si>
    <t>バイオマス</t>
  </si>
  <si>
    <t>愛知県</t>
  </si>
  <si>
    <t>名古屋第2発電所（バイオマス混焼30%）</t>
  </si>
  <si>
    <t>松阪木質バイオマス発電所</t>
  </si>
  <si>
    <t>三重県</t>
  </si>
  <si>
    <t>市原バイオマス発電所</t>
  </si>
  <si>
    <t>千葉県</t>
  </si>
  <si>
    <t>2026年1月-5月</t>
  </si>
  <si>
    <t>五島市沖洋上風力発電所</t>
    <phoneticPr fontId="3"/>
  </si>
  <si>
    <t>長崎県</t>
    <rPh sb="0" eb="3">
      <t>ナガサキケン</t>
    </rPh>
    <phoneticPr fontId="3"/>
  </si>
  <si>
    <t>AO電力1号 各発電所</t>
    <phoneticPr fontId="3"/>
  </si>
  <si>
    <t>袖ケ浦バイオマス発電所</t>
  </si>
  <si>
    <t>広畑バイオマス発電所</t>
  </si>
  <si>
    <t>徳島津田バイオマス発電所</t>
  </si>
  <si>
    <t>徳島県</t>
  </si>
  <si>
    <t>愛知田原バイオマス発電所</t>
    <phoneticPr fontId="3"/>
  </si>
  <si>
    <t>日向バイオマス発電所</t>
    <phoneticPr fontId="3"/>
  </si>
  <si>
    <t>宮崎県</t>
    <rPh sb="0" eb="3">
      <t>ミヤザキケン</t>
    </rPh>
    <phoneticPr fontId="3"/>
  </si>
  <si>
    <t>御坊バイオマス発電所</t>
    <rPh sb="0" eb="2">
      <t>ゴボウ</t>
    </rPh>
    <rPh sb="7" eb="9">
      <t>ハツデン</t>
    </rPh>
    <rPh sb="9" eb="10">
      <t>ショ</t>
    </rPh>
    <phoneticPr fontId="3"/>
  </si>
  <si>
    <t>和歌山県</t>
    <phoneticPr fontId="3"/>
  </si>
  <si>
    <t>運転開始時期</t>
    <rPh sb="0" eb="2">
      <t>ウンテン</t>
    </rPh>
    <rPh sb="2" eb="4">
      <t>カイシ</t>
    </rPh>
    <rPh sb="4" eb="6">
      <t>ジキ</t>
    </rPh>
    <phoneticPr fontId="3"/>
  </si>
  <si>
    <t>天然ガス・GTCC</t>
    <phoneticPr fontId="3"/>
  </si>
  <si>
    <t>サラナック</t>
  </si>
  <si>
    <t>米国 ニューヨーク州</t>
  </si>
  <si>
    <t>セントチャールズ</t>
  </si>
  <si>
    <t>米国 メリーランド州 （PJM）</t>
  </si>
  <si>
    <t>シュワイハットS2発電造水事業</t>
  </si>
  <si>
    <t>天然ガス・GTCC、造水</t>
    <rPh sb="10" eb="12">
      <t>ゾウスイ</t>
    </rPh>
    <phoneticPr fontId="3"/>
  </si>
  <si>
    <t>UAE アブダビ</t>
  </si>
  <si>
    <t>天然ガス・GTCC</t>
  </si>
  <si>
    <t>米国 ミシガン州 (MISO-7)</t>
    <phoneticPr fontId="3"/>
  </si>
  <si>
    <t>トワンティック</t>
  </si>
  <si>
    <t>フェアビュー</t>
  </si>
  <si>
    <t>米国 ペンシルバニア州 （PJM）</t>
  </si>
  <si>
    <t>スリーリバーズ</t>
    <phoneticPr fontId="3"/>
  </si>
  <si>
    <t>米国 イリノイ州 (PJM)</t>
    <phoneticPr fontId="3"/>
  </si>
  <si>
    <t>ハレット４</t>
  </si>
  <si>
    <t>豪 サウスオーストラリア州</t>
  </si>
  <si>
    <t>ブライターフューチャー</t>
    <phoneticPr fontId="3"/>
  </si>
  <si>
    <t>2022年1月</t>
    <rPh sb="4" eb="5">
      <t>ネン</t>
    </rPh>
    <rPh sb="6" eb="7">
      <t>ガツ</t>
    </rPh>
    <phoneticPr fontId="3"/>
  </si>
  <si>
    <t>米国 ノースカロライナ州</t>
    <phoneticPr fontId="3"/>
  </si>
  <si>
    <t>SREOG ME Solar　各発電所</t>
    <phoneticPr fontId="3"/>
  </si>
  <si>
    <t>米国　メーン州</t>
    <phoneticPr fontId="3"/>
  </si>
  <si>
    <t>SREOG IL  Solar　各発電所</t>
    <phoneticPr fontId="3"/>
  </si>
  <si>
    <t>米国　イリノイ州</t>
    <phoneticPr fontId="3"/>
  </si>
  <si>
    <t>ソルエナジー　各発電所</t>
    <rPh sb="7" eb="11">
      <t>カクハツデンショ</t>
    </rPh>
    <phoneticPr fontId="3"/>
  </si>
  <si>
    <t>千kW</t>
  </si>
  <si>
    <t>合計</t>
  </si>
  <si>
    <t>持分法による投資利益又は損失</t>
  </si>
  <si>
    <t>Jacobi Carbons AB</t>
  </si>
  <si>
    <t>大阪ガスケミカル㈱</t>
  </si>
  <si>
    <t>㈱オージス総研</t>
  </si>
  <si>
    <t>大阪ガス都市開発㈱</t>
  </si>
  <si>
    <t>ライフ＆ビジネス ソリューション</t>
  </si>
  <si>
    <t>ライフ&amp;ビジネスソリューション内訳</t>
  </si>
  <si>
    <t>出光スノーレ石油開発㈱(-22.3)</t>
  </si>
  <si>
    <t>大阪ガスインターナショナルトランスポート㈱</t>
  </si>
  <si>
    <t>Osaka Gas USA Corporation</t>
  </si>
  <si>
    <t>Osaka Gas Australia Pty Ltd</t>
  </si>
  <si>
    <t>海外エネルギー</t>
  </si>
  <si>
    <t>海外エネルギー内訳</t>
  </si>
  <si>
    <t>千トン</t>
  </si>
  <si>
    <t>アメリカ</t>
  </si>
  <si>
    <t>パプアニューギニア</t>
  </si>
  <si>
    <t>カタール</t>
  </si>
  <si>
    <t>ロシア</t>
  </si>
  <si>
    <t>マレーシア</t>
  </si>
  <si>
    <t>ブルネイ</t>
  </si>
  <si>
    <t>km</t>
  </si>
  <si>
    <t>本支供管計</t>
  </si>
  <si>
    <t>供給管</t>
  </si>
  <si>
    <t>本支管計</t>
  </si>
  <si>
    <t>支管</t>
  </si>
  <si>
    <t>本管計</t>
  </si>
  <si>
    <t>低圧本管</t>
  </si>
  <si>
    <t>中圧B</t>
  </si>
  <si>
    <t xml:space="preserve">中圧A </t>
  </si>
  <si>
    <t>高圧</t>
  </si>
  <si>
    <t>台</t>
  </si>
  <si>
    <t>千件</t>
  </si>
  <si>
    <t>百万kWh</t>
  </si>
  <si>
    <t>卸等</t>
  </si>
  <si>
    <t>小売</t>
  </si>
  <si>
    <t>℃</t>
  </si>
  <si>
    <t>百万m3</t>
  </si>
  <si>
    <t>業務用等</t>
  </si>
  <si>
    <t>家庭用</t>
  </si>
  <si>
    <t>国内ガス販売量計(連結)</t>
  </si>
  <si>
    <t>m3/月･件</t>
  </si>
  <si>
    <t>うち大口供給(-17.3)</t>
  </si>
  <si>
    <t>うち他ガス事業者向け (-17.3)</t>
  </si>
  <si>
    <t>うち工業用 (-17.3)</t>
  </si>
  <si>
    <t>うち公・医療用 (-17.3)</t>
  </si>
  <si>
    <t>うち商業用(-17.3)</t>
  </si>
  <si>
    <t>個別ガス販売量計</t>
  </si>
  <si>
    <t>タイムラグ差損益（ガス）</t>
  </si>
  <si>
    <t>ガス事業粗利</t>
  </si>
  <si>
    <t>原材料費(利益影響）</t>
  </si>
  <si>
    <t>ガス事業売上高</t>
  </si>
  <si>
    <t>国内エネルギー/事業データ</t>
  </si>
  <si>
    <t>大阪ガス㈱</t>
  </si>
  <si>
    <t>国内エネルギー</t>
  </si>
  <si>
    <t>国内エネルギー・電力(-21.3）</t>
  </si>
  <si>
    <t>国内エネルギー・ガス(-21.3）</t>
  </si>
  <si>
    <t>LPG・電力・その他エネルギー(-17.3）</t>
  </si>
  <si>
    <t>ガス(-17.3）</t>
  </si>
  <si>
    <t>国内エネルギー内訳</t>
  </si>
  <si>
    <t>ライフ&amp;ビジネスソリューション</t>
  </si>
  <si>
    <t>連結</t>
  </si>
  <si>
    <t>調整</t>
  </si>
  <si>
    <t>％</t>
  </si>
  <si>
    <t>セグメント別情報</t>
  </si>
  <si>
    <t>（MW）</t>
    <phoneticPr fontId="3"/>
  </si>
  <si>
    <t>火力等</t>
    <rPh sb="0" eb="2">
      <t>カリョク</t>
    </rPh>
    <rPh sb="2" eb="3">
      <t>トウ</t>
    </rPh>
    <phoneticPr fontId="3"/>
  </si>
  <si>
    <t xml:space="preserve">国内 </t>
    <rPh sb="0" eb="2">
      <t>コクナイ</t>
    </rPh>
    <phoneticPr fontId="3"/>
  </si>
  <si>
    <t>国内計</t>
    <rPh sb="0" eb="2">
      <t>コクナイ</t>
    </rPh>
    <rPh sb="2" eb="3">
      <t>ケイ</t>
    </rPh>
    <phoneticPr fontId="3"/>
  </si>
  <si>
    <t>火力</t>
    <rPh sb="0" eb="2">
      <t>カリョク</t>
    </rPh>
    <phoneticPr fontId="3"/>
  </si>
  <si>
    <t>海外   火力</t>
  </si>
  <si>
    <t>海外計</t>
    <rPh sb="0" eb="2">
      <t>カイガイ</t>
    </rPh>
    <rPh sb="2" eb="3">
      <t>ケイ</t>
    </rPh>
    <phoneticPr fontId="3"/>
  </si>
  <si>
    <t>国内外   火力</t>
  </si>
  <si>
    <t xml:space="preserve">国内外合計  </t>
    <rPh sb="0" eb="3">
      <t>コクナイガイ</t>
    </rPh>
    <rPh sb="3" eb="5">
      <t>ゴウケイ</t>
    </rPh>
    <phoneticPr fontId="3"/>
  </si>
  <si>
    <t xml:space="preserve">国内外合計  </t>
    <phoneticPr fontId="3"/>
  </si>
  <si>
    <t>為替　</t>
    <rPh sb="0" eb="2">
      <t>カワセ</t>
    </rPh>
    <phoneticPr fontId="7"/>
  </si>
  <si>
    <t>選定</t>
  </si>
  <si>
    <t>外部評価</t>
  </si>
  <si>
    <t>23.6</t>
  </si>
  <si>
    <t>22.6</t>
  </si>
  <si>
    <t>21.6</t>
  </si>
  <si>
    <t>20.6</t>
  </si>
  <si>
    <t>19.6</t>
  </si>
  <si>
    <t>ガバナンス</t>
  </si>
  <si>
    <t>障がい者雇用率</t>
  </si>
  <si>
    <t>介護短時間勤務</t>
  </si>
  <si>
    <t>介護休業</t>
  </si>
  <si>
    <t>育児短時間勤務</t>
  </si>
  <si>
    <t>育児休業 ・育児目的休暇のうち、男性</t>
  </si>
  <si>
    <t>育児休業・育児目的休暇</t>
  </si>
  <si>
    <t>離職率</t>
  </si>
  <si>
    <t>女性管理職比率・グループ</t>
  </si>
  <si>
    <t xml:space="preserve">女性従業員比率 ・大阪ガス </t>
  </si>
  <si>
    <t>女性従業員比率・グループ</t>
  </si>
  <si>
    <t>社会</t>
  </si>
  <si>
    <t>千t-CO2</t>
  </si>
  <si>
    <t>千t-CO2e</t>
  </si>
  <si>
    <t>スコープ3</t>
  </si>
  <si>
    <t>スコープ2</t>
  </si>
  <si>
    <t>スコープ1</t>
  </si>
  <si>
    <t>GHG排出量</t>
  </si>
  <si>
    <t>環境</t>
  </si>
  <si>
    <t>格付情報</t>
    <rPh sb="0" eb="2">
      <t>カクヅケ</t>
    </rPh>
    <rPh sb="2" eb="4">
      <t>ジョウホウ</t>
    </rPh>
    <phoneticPr fontId="3"/>
  </si>
  <si>
    <t>【以下チャートのダウロードデータ】</t>
    <rPh sb="1" eb="3">
      <t>イカ</t>
    </rPh>
    <phoneticPr fontId="3"/>
  </si>
  <si>
    <t>企業情報</t>
    <rPh sb="0" eb="2">
      <t>キギョウ</t>
    </rPh>
    <rPh sb="2" eb="4">
      <t>ジョウホウ</t>
    </rPh>
    <phoneticPr fontId="3"/>
  </si>
  <si>
    <t>財務データ</t>
    <rPh sb="0" eb="2">
      <t>ザイム</t>
    </rPh>
    <phoneticPr fontId="3"/>
  </si>
  <si>
    <t>以下の情報は、その他のソースでご覧ください。</t>
    <rPh sb="0" eb="2">
      <t>イカ</t>
    </rPh>
    <rPh sb="3" eb="5">
      <t>ジョウホウ</t>
    </rPh>
    <rPh sb="9" eb="10">
      <t>タ</t>
    </rPh>
    <rPh sb="16" eb="17">
      <t>ラン</t>
    </rPh>
    <phoneticPr fontId="3"/>
  </si>
  <si>
    <t>IRページ内の株価情報</t>
    <rPh sb="5" eb="6">
      <t>ナイ</t>
    </rPh>
    <rPh sb="7" eb="9">
      <t>カブカ</t>
    </rPh>
    <rPh sb="9" eb="11">
      <t>ジョウホウ</t>
    </rPh>
    <phoneticPr fontId="3"/>
  </si>
  <si>
    <r>
      <t>目次</t>
    </r>
    <r>
      <rPr>
        <b/>
        <sz val="11"/>
        <color rgb="FF0000FF"/>
        <rFont val="Meiryo UI"/>
        <family val="3"/>
        <charset val="128"/>
      </rPr>
      <t>　</t>
    </r>
    <phoneticPr fontId="3"/>
  </si>
  <si>
    <r>
      <t>運転開始時期</t>
    </r>
    <r>
      <rPr>
        <b/>
        <vertAlign val="superscript"/>
        <sz val="10"/>
        <color theme="1"/>
        <rFont val="Meiryo UI"/>
        <family val="3"/>
        <charset val="128"/>
      </rPr>
      <t>*3</t>
    </r>
    <rPh sb="0" eb="2">
      <t>ウンテン</t>
    </rPh>
    <rPh sb="2" eb="4">
      <t>カイシ</t>
    </rPh>
    <rPh sb="4" eb="6">
      <t>ジキ</t>
    </rPh>
    <phoneticPr fontId="3"/>
  </si>
  <si>
    <r>
      <t xml:space="preserve">海外 </t>
    </r>
    <r>
      <rPr>
        <b/>
        <sz val="10"/>
        <color rgb="FF0070C0"/>
        <rFont val="Meiryo UI"/>
        <family val="3"/>
        <charset val="128"/>
      </rPr>
      <t xml:space="preserve"> </t>
    </r>
    <rPh sb="0" eb="2">
      <t>カイガイ</t>
    </rPh>
    <phoneticPr fontId="3"/>
  </si>
  <si>
    <r>
      <t xml:space="preserve">ＬＮＧ気化能力（千ｍ3／時）
</t>
    </r>
    <r>
      <rPr>
        <sz val="10"/>
        <color rgb="FF0000FF"/>
        <rFont val="Meiryo UI"/>
        <family val="3"/>
        <charset val="128"/>
      </rPr>
      <t>LNG vaporization capacity (1,000 m³ / hour)</t>
    </r>
    <phoneticPr fontId="3"/>
  </si>
  <si>
    <r>
      <t xml:space="preserve">ＬＮＧタンク総容量 (kl)
</t>
    </r>
    <r>
      <rPr>
        <sz val="10"/>
        <color rgb="FF0000FF"/>
        <rFont val="Meiryo UI"/>
        <family val="3"/>
        <charset val="128"/>
      </rPr>
      <t>Total LNG tank capacity (kl)</t>
    </r>
    <phoneticPr fontId="3"/>
  </si>
  <si>
    <r>
      <t xml:space="preserve">主原料
</t>
    </r>
    <r>
      <rPr>
        <sz val="10"/>
        <color rgb="FF0000FF"/>
        <rFont val="Meiryo UI"/>
        <family val="3"/>
        <charset val="128"/>
      </rPr>
      <t>Main materials</t>
    </r>
    <phoneticPr fontId="3"/>
  </si>
  <si>
    <t>このページに掲載される情報は、Eurolandcom社が当社の公開された財務情報等に基づきそのコンテンツを作成し、管理しているものです。百万円未満の端数処理の関係により、他の開示物と数値が異なることがあります。このページに掲載されるいかなる情報も、当社または当社の経営者の意見、予測または予想を示すものではありません。また、当社は皆様がこれらの情報を使用されたことに関連して生じるいかなる損害についても責任を負うものではありません。</t>
    <phoneticPr fontId="3"/>
  </si>
  <si>
    <t>業務用等・個別 (-21.3)</t>
  </si>
  <si>
    <t>家庭用・個別 (-21.3)</t>
  </si>
  <si>
    <t>持分法による投資利益又は損失(国内エネルギー)</t>
  </si>
  <si>
    <t>Daigasエナジー㈱</t>
  </si>
  <si>
    <t>大阪ガスマーケティング㈱</t>
  </si>
  <si>
    <t>大阪ガスネットワーク㈱</t>
  </si>
  <si>
    <t>㈱OGCTS(-20.3)</t>
  </si>
  <si>
    <t>大阪ガス住宅設備㈱ (-20.3)</t>
  </si>
  <si>
    <t>その他の情報</t>
    <rPh sb="2" eb="3">
      <t>タ</t>
    </rPh>
    <rPh sb="4" eb="6">
      <t>ジョウホウ</t>
    </rPh>
    <phoneticPr fontId="3"/>
  </si>
  <si>
    <t>こちらのデータは下記サイトよりグラフでご覧いただけます。</t>
    <rPh sb="8" eb="10">
      <t>カキ</t>
    </rPh>
    <rPh sb="20" eb="21">
      <t>ラン</t>
    </rPh>
    <phoneticPr fontId="3"/>
  </si>
  <si>
    <t>業績ハイライト | IR情報 | Daigasグループ (daigasgroup.com)</t>
  </si>
  <si>
    <t>24.3</t>
  </si>
  <si>
    <t>10. 24.3期から当社及び一部の国内連結子会社はグループ通算制度へ移行。</t>
  </si>
  <si>
    <t>営業外収益合計</t>
  </si>
  <si>
    <t>営業外費用合計</t>
  </si>
  <si>
    <t>特別利益合計</t>
  </si>
  <si>
    <t>関係会社株式売却損</t>
  </si>
  <si>
    <t>法人税等合計</t>
  </si>
  <si>
    <t>その他の包括利益合計</t>
  </si>
  <si>
    <t>2. 24.3期から当社及び一部の国内連結子会社はグループ通算制度へ移行。</t>
  </si>
  <si>
    <t>流動資産合計</t>
  </si>
  <si>
    <t>固定資産合計</t>
  </si>
  <si>
    <t>投資その他の資産合計</t>
  </si>
  <si>
    <t>流動負債合計</t>
  </si>
  <si>
    <t>固定負債合計</t>
  </si>
  <si>
    <t>株主資本合計</t>
  </si>
  <si>
    <t>ファイナンス・リース債務の返済による支出</t>
  </si>
  <si>
    <t>自己株式の取得による支出</t>
  </si>
  <si>
    <t>持分法による投資利益又は損失(国内エネルギー・ガス)(-21.3）</t>
  </si>
  <si>
    <t>持分法による投資利益又は損失(国内エネルギー・電力)(-21.3）</t>
  </si>
  <si>
    <t>お客さまアカウント数合計</t>
  </si>
  <si>
    <t>ガスアカウント数</t>
  </si>
  <si>
    <t>電力アカウント数</t>
  </si>
  <si>
    <t>その他アカウント数</t>
  </si>
  <si>
    <t>ベトナム</t>
    <phoneticPr fontId="3"/>
  </si>
  <si>
    <t>米国　バージニア州</t>
    <phoneticPr fontId="3"/>
  </si>
  <si>
    <t>SREOG VA  Solar　各発電所</t>
    <phoneticPr fontId="3"/>
  </si>
  <si>
    <t>リチウムイオン電池</t>
    <rPh sb="7" eb="9">
      <t>デンチ</t>
    </rPh>
    <phoneticPr fontId="3"/>
  </si>
  <si>
    <t>佐野太陽光発電所</t>
    <rPh sb="0" eb="8">
      <t>サノタイヨウコウハツデンショ</t>
    </rPh>
    <phoneticPr fontId="3"/>
  </si>
  <si>
    <t>栃木県</t>
    <rPh sb="0" eb="3">
      <t>トチギケン</t>
    </rPh>
    <phoneticPr fontId="3"/>
  </si>
  <si>
    <t>サステナブルソーラーウェイ2　各発電所</t>
    <rPh sb="15" eb="18">
      <t>カクハツデン</t>
    </rPh>
    <rPh sb="18" eb="19">
      <t>ショ</t>
    </rPh>
    <phoneticPr fontId="3"/>
  </si>
  <si>
    <t>JO電力1号　各発電所(非FIT/非FIP)</t>
    <rPh sb="2" eb="4">
      <t>デンリョク</t>
    </rPh>
    <rPh sb="5" eb="6">
      <t>ゴウ</t>
    </rPh>
    <rPh sb="7" eb="10">
      <t>カクハツデン</t>
    </rPh>
    <rPh sb="10" eb="11">
      <t>ショ</t>
    </rPh>
    <rPh sb="12" eb="13">
      <t>ヒ</t>
    </rPh>
    <rPh sb="17" eb="18">
      <t>ヒ</t>
    </rPh>
    <phoneticPr fontId="3"/>
  </si>
  <si>
    <t>JO電力1号　各発電所(FIT)</t>
    <rPh sb="2" eb="4">
      <t>デンリョク</t>
    </rPh>
    <rPh sb="5" eb="6">
      <t>ゴウ</t>
    </rPh>
    <rPh sb="7" eb="10">
      <t>カクハツデン</t>
    </rPh>
    <rPh sb="10" eb="11">
      <t>ショ</t>
    </rPh>
    <phoneticPr fontId="3"/>
  </si>
  <si>
    <t>GDsPJ 各発電所(FIT)</t>
    <phoneticPr fontId="3"/>
  </si>
  <si>
    <t>GDsPJ 各発電所(非FIT)</t>
    <rPh sb="11" eb="12">
      <t>ヒ</t>
    </rPh>
    <phoneticPr fontId="3"/>
  </si>
  <si>
    <t>2025年</t>
    <rPh sb="4" eb="5">
      <t>ネン</t>
    </rPh>
    <phoneticPr fontId="3"/>
  </si>
  <si>
    <t>31MWh / 8MW</t>
  </si>
  <si>
    <t>■Daigasグループの発電施設</t>
    <rPh sb="12" eb="16">
      <t>ハツデンシセツ</t>
    </rPh>
    <phoneticPr fontId="3"/>
  </si>
  <si>
    <t>■Daigasグループの蓄電所</t>
    <rPh sb="12" eb="15">
      <t>チクデンショ</t>
    </rPh>
    <phoneticPr fontId="3"/>
  </si>
  <si>
    <t>千里蓄電所</t>
    <rPh sb="0" eb="5">
      <t>センリチクデンショ</t>
    </rPh>
    <phoneticPr fontId="3"/>
  </si>
  <si>
    <t>武雄蓄電所</t>
    <rPh sb="0" eb="2">
      <t>タケオ</t>
    </rPh>
    <rPh sb="2" eb="5">
      <t>チクデンショ</t>
    </rPh>
    <phoneticPr fontId="3"/>
  </si>
  <si>
    <t>23MWh / 11MW</t>
    <phoneticPr fontId="3"/>
  </si>
  <si>
    <t>8MWh / 2MW</t>
    <phoneticPr fontId="3"/>
  </si>
  <si>
    <t>大阪府</t>
    <rPh sb="0" eb="3">
      <t>オオサカフ</t>
    </rPh>
    <phoneticPr fontId="3"/>
  </si>
  <si>
    <t>佐賀県</t>
    <rPh sb="0" eb="3">
      <t>サガケン</t>
    </rPh>
    <phoneticPr fontId="3"/>
  </si>
  <si>
    <t>社債明細</t>
  </si>
  <si>
    <t>借入金明細</t>
  </si>
  <si>
    <t>(参考)　価格指標、為替</t>
  </si>
  <si>
    <t>海外上流事業、海外中下流事業（発電除く）</t>
  </si>
  <si>
    <t xml:space="preserve">国内発電所 </t>
  </si>
  <si>
    <t xml:space="preserve">海外発電所 </t>
  </si>
  <si>
    <t>セグメント</t>
  </si>
  <si>
    <t>ESG</t>
  </si>
  <si>
    <t>主な関係会社</t>
    <rPh sb="0" eb="1">
      <t>オモ</t>
    </rPh>
    <rPh sb="2" eb="6">
      <t>カンケイガイシャ</t>
    </rPh>
    <phoneticPr fontId="3"/>
  </si>
  <si>
    <t>発行可能株式総数 : 株</t>
    <rPh sb="11" eb="12">
      <t>カブ</t>
    </rPh>
    <phoneticPr fontId="3"/>
  </si>
  <si>
    <t>上場証券取引所</t>
    <phoneticPr fontId="3"/>
  </si>
  <si>
    <t>議決権を有する単元株主数</t>
    <rPh sb="0" eb="2">
      <t>ギケツ</t>
    </rPh>
    <rPh sb="2" eb="3">
      <t>ケン</t>
    </rPh>
    <rPh sb="4" eb="5">
      <t>ユウ</t>
    </rPh>
    <rPh sb="7" eb="9">
      <t>タンゲン</t>
    </rPh>
    <rPh sb="9" eb="11">
      <t>カブヌシ</t>
    </rPh>
    <rPh sb="11" eb="12">
      <t>スウ</t>
    </rPh>
    <phoneticPr fontId="3"/>
  </si>
  <si>
    <t>東京証券取引所</t>
    <rPh sb="0" eb="2">
      <t>トウキョウ</t>
    </rPh>
    <rPh sb="2" eb="4">
      <t>ショウケン</t>
    </rPh>
    <rPh sb="4" eb="6">
      <t>トリヒキ</t>
    </rPh>
    <rPh sb="6" eb="7">
      <t>ジョ</t>
    </rPh>
    <phoneticPr fontId="3"/>
  </si>
  <si>
    <t>株式情報</t>
    <rPh sb="0" eb="2">
      <t>カブシキ</t>
    </rPh>
    <rPh sb="2" eb="4">
      <t>ジョウホウ</t>
    </rPh>
    <phoneticPr fontId="3"/>
  </si>
  <si>
    <t>大株主の状況</t>
    <rPh sb="0" eb="3">
      <t>オオカブヌシ</t>
    </rPh>
    <rPh sb="4" eb="6">
      <t>ジョウキョウ</t>
    </rPh>
    <phoneticPr fontId="3"/>
  </si>
  <si>
    <t>氏名又は名称</t>
    <rPh sb="0" eb="2">
      <t>シメイ</t>
    </rPh>
    <rPh sb="2" eb="3">
      <t>マタ</t>
    </rPh>
    <rPh sb="4" eb="6">
      <t>メイショウ</t>
    </rPh>
    <phoneticPr fontId="3"/>
  </si>
  <si>
    <t>所有株式数 (千株)</t>
    <rPh sb="0" eb="2">
      <t>ショユウ</t>
    </rPh>
    <rPh sb="2" eb="5">
      <t>カブシキスウ</t>
    </rPh>
    <rPh sb="7" eb="8">
      <t>セン</t>
    </rPh>
    <rPh sb="8" eb="9">
      <t>カブ</t>
    </rPh>
    <phoneticPr fontId="3"/>
  </si>
  <si>
    <t>発行済株式総数に対する
所有株式数の割合 （%）</t>
    <rPh sb="0" eb="2">
      <t>ハッコウ</t>
    </rPh>
    <rPh sb="2" eb="3">
      <t>スミ</t>
    </rPh>
    <rPh sb="3" eb="5">
      <t>カブシキ</t>
    </rPh>
    <rPh sb="5" eb="7">
      <t>ソウスウ</t>
    </rPh>
    <rPh sb="8" eb="9">
      <t>タイ</t>
    </rPh>
    <rPh sb="12" eb="14">
      <t>ショユウ</t>
    </rPh>
    <rPh sb="14" eb="17">
      <t>カブシキスウ</t>
    </rPh>
    <rPh sb="18" eb="20">
      <t>ワリアイ</t>
    </rPh>
    <phoneticPr fontId="3"/>
  </si>
  <si>
    <t>日本マスタートラスト信託銀行株式会社(信託口)</t>
    <phoneticPr fontId="3"/>
  </si>
  <si>
    <t>株式会社日本カストディ銀行(信託口)</t>
    <phoneticPr fontId="3"/>
  </si>
  <si>
    <t>日本生命保険相互会社(常任代理人  日本マスタートラスト信託銀行株式会社)</t>
    <phoneticPr fontId="3"/>
  </si>
  <si>
    <t>株式会社りそな銀行</t>
    <phoneticPr fontId="3"/>
  </si>
  <si>
    <t>STATE STREET BANK WEST CLIENT - TREATY 505234(常任代理人 株式会社みずほ銀行)</t>
    <phoneticPr fontId="3"/>
  </si>
  <si>
    <t>株式会社三菱ＵＦＪ銀行</t>
    <phoneticPr fontId="3"/>
  </si>
  <si>
    <t>あいおいニッセイ同和損害保険株式会社(常任代理人 日本マスタートラスト信託銀行株式会社)</t>
    <phoneticPr fontId="3"/>
  </si>
  <si>
    <t>明治安田生命保険相互会社(常任代理人 株式会社日本カストディ銀行)</t>
    <phoneticPr fontId="3"/>
  </si>
  <si>
    <t>計</t>
    <rPh sb="0" eb="1">
      <t>ケイ</t>
    </rPh>
    <phoneticPr fontId="3"/>
  </si>
  <si>
    <t>6月末時点</t>
    <phoneticPr fontId="3"/>
  </si>
  <si>
    <t>暦年</t>
    <rPh sb="0" eb="2">
      <t>レキネン</t>
    </rPh>
    <phoneticPr fontId="3"/>
  </si>
  <si>
    <t>R&amp;I（格付投資情報センター）</t>
    <phoneticPr fontId="3"/>
  </si>
  <si>
    <t>ムーディーズ</t>
    <phoneticPr fontId="3"/>
  </si>
  <si>
    <t>長期債</t>
    <rPh sb="0" eb="3">
      <t>チョウキサイ</t>
    </rPh>
    <phoneticPr fontId="3"/>
  </si>
  <si>
    <t>Ｓ＆Ｐグローバル・レーティング</t>
    <phoneticPr fontId="3"/>
  </si>
  <si>
    <t>国内コマーシャルペーパー</t>
    <phoneticPr fontId="3"/>
  </si>
  <si>
    <t xml:space="preserve">格付の推移 </t>
    <rPh sb="0" eb="2">
      <t>カクヅ</t>
    </rPh>
    <rPh sb="3" eb="5">
      <t>スイイ</t>
    </rPh>
    <phoneticPr fontId="3"/>
  </si>
  <si>
    <t>社債明細</t>
    <rPh sb="0" eb="2">
      <t>シャサイ</t>
    </rPh>
    <rPh sb="2" eb="4">
      <t>メイサイ</t>
    </rPh>
    <phoneticPr fontId="5"/>
  </si>
  <si>
    <t xml:space="preserve">会社名
</t>
    <rPh sb="0" eb="2">
      <t>カイシャ</t>
    </rPh>
    <rPh sb="2" eb="3">
      <t>メイ</t>
    </rPh>
    <phoneticPr fontId="5"/>
  </si>
  <si>
    <t xml:space="preserve">発行日
</t>
    <rPh sb="0" eb="2">
      <t>ハッコウ</t>
    </rPh>
    <rPh sb="2" eb="3">
      <t>ヒ</t>
    </rPh>
    <phoneticPr fontId="5"/>
  </si>
  <si>
    <t>当期末残高（内、1年以内償還予定額） （百万円）</t>
    <rPh sb="0" eb="1">
      <t>トウ</t>
    </rPh>
    <rPh sb="1" eb="3">
      <t>キマツ</t>
    </rPh>
    <rPh sb="3" eb="5">
      <t>ザンダカ</t>
    </rPh>
    <rPh sb="6" eb="7">
      <t>ウチ</t>
    </rPh>
    <rPh sb="9" eb="10">
      <t>ネン</t>
    </rPh>
    <rPh sb="10" eb="12">
      <t>イナイ</t>
    </rPh>
    <rPh sb="12" eb="14">
      <t>ショウカン</t>
    </rPh>
    <rPh sb="14" eb="16">
      <t>ヨテイ</t>
    </rPh>
    <rPh sb="16" eb="17">
      <t>ガク</t>
    </rPh>
    <rPh sb="20" eb="23">
      <t>ヒャクマンエン</t>
    </rPh>
    <phoneticPr fontId="5"/>
  </si>
  <si>
    <t xml:space="preserve">利率 （%) </t>
    <rPh sb="0" eb="2">
      <t>リリツ</t>
    </rPh>
    <phoneticPr fontId="5"/>
  </si>
  <si>
    <t>償還日</t>
    <rPh sb="0" eb="2">
      <t>ショウカン</t>
    </rPh>
    <rPh sb="2" eb="3">
      <t>ヒ</t>
    </rPh>
    <phoneticPr fontId="5"/>
  </si>
  <si>
    <t>大阪ガス(株)</t>
    <phoneticPr fontId="3"/>
  </si>
  <si>
    <t>国内無担保社債</t>
    <phoneticPr fontId="3"/>
  </si>
  <si>
    <t>#50</t>
    <phoneticPr fontId="3"/>
  </si>
  <si>
    <t>2023.6.2</t>
    <phoneticPr fontId="3"/>
  </si>
  <si>
    <t>2028.6.2</t>
    <phoneticPr fontId="3"/>
  </si>
  <si>
    <t>#51</t>
    <phoneticPr fontId="3"/>
  </si>
  <si>
    <t>2033.6.2</t>
    <phoneticPr fontId="3"/>
  </si>
  <si>
    <t>#52</t>
    <phoneticPr fontId="3"/>
  </si>
  <si>
    <t>2043.6.2</t>
    <phoneticPr fontId="3"/>
  </si>
  <si>
    <t>第１回利払繰延条項・期限前償還条項付無担保社債（劣後特約付）</t>
    <phoneticPr fontId="3"/>
  </si>
  <si>
    <t>第２回利払繰延条項・期限前償還条項付無担保社債（劣後特約付）</t>
    <phoneticPr fontId="3"/>
  </si>
  <si>
    <t>第３回利払繰延条項・期限前償還条項付無担保社債（劣後特約付）</t>
    <phoneticPr fontId="3"/>
  </si>
  <si>
    <t>2080.9.10</t>
    <phoneticPr fontId="3"/>
  </si>
  <si>
    <t>第４回利払繰延条項・期限前償還条項付無担保社債（劣後特約付）</t>
    <phoneticPr fontId="3"/>
  </si>
  <si>
    <t>合計</t>
    <phoneticPr fontId="5"/>
  </si>
  <si>
    <t>社債・借入金明細</t>
    <phoneticPr fontId="3"/>
  </si>
  <si>
    <t>借入金明細</t>
    <rPh sb="0" eb="2">
      <t>カリイレ</t>
    </rPh>
    <rPh sb="2" eb="3">
      <t>キン</t>
    </rPh>
    <rPh sb="3" eb="5">
      <t>メイサイ</t>
    </rPh>
    <phoneticPr fontId="5"/>
  </si>
  <si>
    <t>金額 （百万円）</t>
    <rPh sb="0" eb="2">
      <t>キンガク</t>
    </rPh>
    <rPh sb="4" eb="5">
      <t>ヒャク</t>
    </rPh>
    <rPh sb="5" eb="7">
      <t>マンエン</t>
    </rPh>
    <phoneticPr fontId="5"/>
  </si>
  <si>
    <t>平均利率 （%）</t>
    <phoneticPr fontId="3"/>
  </si>
  <si>
    <t>短期借入金</t>
    <rPh sb="0" eb="2">
      <t>タンキ</t>
    </rPh>
    <rPh sb="2" eb="4">
      <t>カリイレ</t>
    </rPh>
    <rPh sb="4" eb="5">
      <t>キン</t>
    </rPh>
    <phoneticPr fontId="5"/>
  </si>
  <si>
    <t>1年以内に返済予定の長期借入金</t>
    <rPh sb="1" eb="2">
      <t>ネン</t>
    </rPh>
    <rPh sb="2" eb="4">
      <t>イナイ</t>
    </rPh>
    <rPh sb="5" eb="7">
      <t>ヘンサイ</t>
    </rPh>
    <rPh sb="7" eb="9">
      <t>ヨテイ</t>
    </rPh>
    <rPh sb="10" eb="12">
      <t>チョウキ</t>
    </rPh>
    <rPh sb="12" eb="14">
      <t>カリイレ</t>
    </rPh>
    <rPh sb="14" eb="15">
      <t>キン</t>
    </rPh>
    <phoneticPr fontId="5"/>
  </si>
  <si>
    <t>1年以内に返済予定のリース債務</t>
    <rPh sb="1" eb="2">
      <t>ネン</t>
    </rPh>
    <rPh sb="2" eb="4">
      <t>イナイ</t>
    </rPh>
    <rPh sb="5" eb="7">
      <t>ヘンサイ</t>
    </rPh>
    <rPh sb="7" eb="9">
      <t>ヨテイ</t>
    </rPh>
    <rPh sb="13" eb="15">
      <t>サイム</t>
    </rPh>
    <phoneticPr fontId="5"/>
  </si>
  <si>
    <t>長期借入金（1年以内に返済予定のものを除く）</t>
    <rPh sb="0" eb="2">
      <t>チョウキ</t>
    </rPh>
    <rPh sb="2" eb="4">
      <t>カリイレ</t>
    </rPh>
    <rPh sb="4" eb="5">
      <t>キン</t>
    </rPh>
    <rPh sb="7" eb="8">
      <t>ネン</t>
    </rPh>
    <rPh sb="8" eb="10">
      <t>イナイ</t>
    </rPh>
    <rPh sb="11" eb="13">
      <t>ヘンサイ</t>
    </rPh>
    <rPh sb="13" eb="15">
      <t>ヨテイ</t>
    </rPh>
    <rPh sb="19" eb="20">
      <t>ノゾ</t>
    </rPh>
    <phoneticPr fontId="5"/>
  </si>
  <si>
    <t>リース債務（1年以内に返済予定のものを除く）</t>
    <rPh sb="3" eb="5">
      <t>サイム</t>
    </rPh>
    <rPh sb="7" eb="8">
      <t>ネン</t>
    </rPh>
    <rPh sb="8" eb="10">
      <t>イナイ</t>
    </rPh>
    <rPh sb="11" eb="13">
      <t>ヘンサイ</t>
    </rPh>
    <rPh sb="13" eb="15">
      <t>ヨテイ</t>
    </rPh>
    <rPh sb="19" eb="20">
      <t>ノゾ</t>
    </rPh>
    <phoneticPr fontId="5"/>
  </si>
  <si>
    <t>2026年3月期</t>
    <rPh sb="4" eb="5">
      <t>ネン</t>
    </rPh>
    <rPh sb="6" eb="8">
      <t>ガツキ</t>
    </rPh>
    <phoneticPr fontId="5"/>
  </si>
  <si>
    <t>2027年3月期</t>
    <rPh sb="4" eb="5">
      <t>ネン</t>
    </rPh>
    <rPh sb="6" eb="8">
      <t>ガツキ</t>
    </rPh>
    <phoneticPr fontId="5"/>
  </si>
  <si>
    <t>2028年3月期</t>
    <rPh sb="4" eb="5">
      <t>ネン</t>
    </rPh>
    <rPh sb="6" eb="8">
      <t>ガツキ</t>
    </rPh>
    <phoneticPr fontId="5"/>
  </si>
  <si>
    <t>2029年3月期</t>
    <rPh sb="4" eb="5">
      <t>ネン</t>
    </rPh>
    <rPh sb="6" eb="8">
      <t>ガツキ</t>
    </rPh>
    <phoneticPr fontId="5"/>
  </si>
  <si>
    <t>社債</t>
    <rPh sb="0" eb="2">
      <t>シャサイ</t>
    </rPh>
    <phoneticPr fontId="5"/>
  </si>
  <si>
    <t>長期借入金</t>
    <rPh sb="0" eb="2">
      <t>チョウキ</t>
    </rPh>
    <rPh sb="2" eb="4">
      <t>カリイレ</t>
    </rPh>
    <rPh sb="4" eb="5">
      <t>キン</t>
    </rPh>
    <phoneticPr fontId="5"/>
  </si>
  <si>
    <t>（百万円）</t>
    <phoneticPr fontId="3"/>
  </si>
  <si>
    <t>都市ガス製造所別設備数</t>
    <rPh sb="0" eb="2">
      <t>トシ</t>
    </rPh>
    <rPh sb="4" eb="6">
      <t>セイゾウ</t>
    </rPh>
    <rPh sb="6" eb="7">
      <t>ショ</t>
    </rPh>
    <rPh sb="7" eb="8">
      <t>ベツ</t>
    </rPh>
    <rPh sb="8" eb="10">
      <t>セツビ</t>
    </rPh>
    <rPh sb="10" eb="11">
      <t>スウ</t>
    </rPh>
    <phoneticPr fontId="3"/>
  </si>
  <si>
    <t>ＬＮＧ気化設備 (基)</t>
    <rPh sb="9" eb="10">
      <t>キ</t>
    </rPh>
    <phoneticPr fontId="3"/>
  </si>
  <si>
    <t>ＬＮＧタンク (基)</t>
    <phoneticPr fontId="3"/>
  </si>
  <si>
    <t>主要設備</t>
    <phoneticPr fontId="3"/>
  </si>
  <si>
    <t>DaigasグループのLNG船一覧　</t>
    <phoneticPr fontId="3"/>
  </si>
  <si>
    <t>船名</t>
    <rPh sb="0" eb="1">
      <t>フネ</t>
    </rPh>
    <rPh sb="1" eb="2">
      <t>メイ</t>
    </rPh>
    <phoneticPr fontId="3"/>
  </si>
  <si>
    <t>就航年</t>
    <rPh sb="0" eb="2">
      <t>シュウコウ</t>
    </rPh>
    <rPh sb="2" eb="3">
      <t>ネン</t>
    </rPh>
    <phoneticPr fontId="3"/>
  </si>
  <si>
    <t>容量</t>
    <rPh sb="0" eb="2">
      <t>ヨウリョウ</t>
    </rPh>
    <phoneticPr fontId="3"/>
  </si>
  <si>
    <t>(参考)　価格指標、為替</t>
    <rPh sb="1" eb="3">
      <t>サンコウ</t>
    </rPh>
    <rPh sb="5" eb="7">
      <t>カカク</t>
    </rPh>
    <rPh sb="7" eb="9">
      <t>シヒョウ</t>
    </rPh>
    <rPh sb="10" eb="12">
      <t>カワセ</t>
    </rPh>
    <phoneticPr fontId="7"/>
  </si>
  <si>
    <t>(ドル/バレル)</t>
    <phoneticPr fontId="7"/>
  </si>
  <si>
    <t>(円/トン)</t>
    <rPh sb="1" eb="2">
      <t>エン</t>
    </rPh>
    <phoneticPr fontId="7"/>
  </si>
  <si>
    <t>(円/ドル)</t>
    <rPh sb="1" eb="2">
      <t>エン</t>
    </rPh>
    <phoneticPr fontId="7"/>
  </si>
  <si>
    <t>(ドル/MMBtu)</t>
    <phoneticPr fontId="7"/>
  </si>
  <si>
    <t>太陽光</t>
    <rPh sb="0" eb="3">
      <t>タイヨウコウ</t>
    </rPh>
    <phoneticPr fontId="3"/>
  </si>
  <si>
    <t>定格容量(MWh)/定格出力 (MW)</t>
    <rPh sb="0" eb="2">
      <t>テイカク</t>
    </rPh>
    <rPh sb="2" eb="4">
      <t>ヨウリョウ</t>
    </rPh>
    <rPh sb="10" eb="14">
      <t>テイカクシュツリョク</t>
    </rPh>
    <phoneticPr fontId="3"/>
  </si>
  <si>
    <t>米国 ニュージャージー州（PJM）</t>
  </si>
  <si>
    <t>米国 ニューヨーク州（NY-ISO）</t>
  </si>
  <si>
    <t>運転中</t>
    <rPh sb="0" eb="3">
      <t>ウンテンチュウ</t>
    </rPh>
    <phoneticPr fontId="3"/>
  </si>
  <si>
    <t>合計</t>
    <rPh sb="0" eb="2">
      <t>ゴウケイ</t>
    </rPh>
    <phoneticPr fontId="3"/>
  </si>
  <si>
    <t>Daigas グループ　持分電源容量</t>
    <rPh sb="12" eb="14">
      <t>モチブン</t>
    </rPh>
    <rPh sb="14" eb="16">
      <t>デンゲン</t>
    </rPh>
    <rPh sb="16" eb="18">
      <t>ヨウリョウ</t>
    </rPh>
    <phoneticPr fontId="3"/>
  </si>
  <si>
    <t>*1 意思決定済みで未着工の案件を含む</t>
    <rPh sb="3" eb="5">
      <t>イシ</t>
    </rPh>
    <rPh sb="5" eb="7">
      <t>ケッテイ</t>
    </rPh>
    <rPh sb="7" eb="8">
      <t>ズ</t>
    </rPh>
    <rPh sb="10" eb="13">
      <t>ミチャッコウ</t>
    </rPh>
    <rPh sb="14" eb="16">
      <t>アンケン</t>
    </rPh>
    <rPh sb="17" eb="18">
      <t>フク</t>
    </rPh>
    <phoneticPr fontId="3"/>
  </si>
  <si>
    <t xml:space="preserve">国内  再生可能エネルギー </t>
    <phoneticPr fontId="3"/>
  </si>
  <si>
    <t xml:space="preserve">国内外   再生可能エネルギー </t>
    <phoneticPr fontId="3"/>
  </si>
  <si>
    <t xml:space="preserve">海外   再生可能エネルギー </t>
    <phoneticPr fontId="3"/>
  </si>
  <si>
    <r>
      <t>再生可能エネルギー</t>
    </r>
    <r>
      <rPr>
        <sz val="10"/>
        <color rgb="FF0070C0"/>
        <rFont val="Meiryo UI"/>
        <family val="3"/>
        <charset val="128"/>
      </rPr>
      <t xml:space="preserve"> </t>
    </r>
    <rPh sb="0" eb="2">
      <t>サイセイ</t>
    </rPh>
    <rPh sb="2" eb="4">
      <t>カノウ</t>
    </rPh>
    <phoneticPr fontId="3"/>
  </si>
  <si>
    <t>国内発電所</t>
    <rPh sb="0" eb="2">
      <t>コクナイ</t>
    </rPh>
    <rPh sb="2" eb="5">
      <t>ハツデンショ</t>
    </rPh>
    <phoneticPr fontId="3"/>
  </si>
  <si>
    <t>出資比率</t>
    <rPh sb="0" eb="2">
      <t>シュッシ</t>
    </rPh>
    <rPh sb="2" eb="4">
      <t>ヒリツ</t>
    </rPh>
    <phoneticPr fontId="3"/>
  </si>
  <si>
    <t>建設中等 *1</t>
    <rPh sb="0" eb="3">
      <t>ケンセツチュウ</t>
    </rPh>
    <rPh sb="3" eb="4">
      <t>トウ</t>
    </rPh>
    <phoneticPr fontId="3"/>
  </si>
  <si>
    <t>*2 太陽光の発電設備容量はパネル容量を表す</t>
    <rPh sb="3" eb="6">
      <t>タイヨウコウ</t>
    </rPh>
    <rPh sb="7" eb="9">
      <t>ハツデン</t>
    </rPh>
    <rPh sb="9" eb="11">
      <t>セツビ</t>
    </rPh>
    <rPh sb="11" eb="13">
      <t>ヨウリョウ</t>
    </rPh>
    <rPh sb="17" eb="19">
      <t>ヨウリョウ</t>
    </rPh>
    <rPh sb="20" eb="21">
      <t>アラワ</t>
    </rPh>
    <phoneticPr fontId="3"/>
  </si>
  <si>
    <t>*3 建設中の「運転開始時期」は事業開始の予定年月を表す</t>
    <rPh sb="3" eb="6">
      <t>ケンセツチュウ</t>
    </rPh>
    <rPh sb="8" eb="10">
      <t>ウンテン</t>
    </rPh>
    <rPh sb="10" eb="12">
      <t>カイシ</t>
    </rPh>
    <rPh sb="12" eb="14">
      <t>ジキ</t>
    </rPh>
    <rPh sb="16" eb="18">
      <t>ジギョウ</t>
    </rPh>
    <rPh sb="18" eb="20">
      <t>カイシ</t>
    </rPh>
    <rPh sb="21" eb="23">
      <t>ヨテイ</t>
    </rPh>
    <rPh sb="23" eb="25">
      <t>ネンゲツ</t>
    </rPh>
    <rPh sb="26" eb="27">
      <t>アラワ</t>
    </rPh>
    <phoneticPr fontId="3"/>
  </si>
  <si>
    <t>*4 バイオマス混焼分除く</t>
    <rPh sb="8" eb="10">
      <t>コンショウ</t>
    </rPh>
    <rPh sb="10" eb="11">
      <t>ブン</t>
    </rPh>
    <rPh sb="11" eb="12">
      <t>ノゾ</t>
    </rPh>
    <phoneticPr fontId="3"/>
  </si>
  <si>
    <t xml:space="preserve">建設中等 </t>
    <phoneticPr fontId="3"/>
  </si>
  <si>
    <t>蓄電所名</t>
    <rPh sb="0" eb="2">
      <t>チクデン</t>
    </rPh>
    <rPh sb="2" eb="3">
      <t>ショ</t>
    </rPh>
    <rPh sb="3" eb="4">
      <t>メイ</t>
    </rPh>
    <phoneticPr fontId="3"/>
  </si>
  <si>
    <t>蓄電方式</t>
    <rPh sb="0" eb="2">
      <t>チクデン</t>
    </rPh>
    <rPh sb="2" eb="4">
      <t>ホウシキ</t>
    </rPh>
    <phoneticPr fontId="3"/>
  </si>
  <si>
    <r>
      <t xml:space="preserve">建設中等 </t>
    </r>
    <r>
      <rPr>
        <b/>
        <vertAlign val="superscript"/>
        <sz val="10"/>
        <color theme="1"/>
        <rFont val="Meiryo UI"/>
        <family val="3"/>
        <charset val="128"/>
      </rPr>
      <t>*1</t>
    </r>
    <phoneticPr fontId="3"/>
  </si>
  <si>
    <t>運転中</t>
    <phoneticPr fontId="3"/>
  </si>
  <si>
    <t>海外発電所</t>
    <rPh sb="0" eb="2">
      <t>カイガイ</t>
    </rPh>
    <rPh sb="2" eb="5">
      <t>ハツデンショ</t>
    </rPh>
    <phoneticPr fontId="3"/>
  </si>
  <si>
    <t>米国 コネチカット州 (ISO-New England）</t>
    <phoneticPr fontId="3"/>
  </si>
  <si>
    <t>2018年10月－2020年10月</t>
    <phoneticPr fontId="3"/>
  </si>
  <si>
    <t>2018年7月－2022年4月</t>
    <phoneticPr fontId="3"/>
  </si>
  <si>
    <t>2023年1月－2023年2月</t>
    <rPh sb="4" eb="5">
      <t>ネン</t>
    </rPh>
    <rPh sb="6" eb="7">
      <t>ガツ</t>
    </rPh>
    <rPh sb="12" eb="13">
      <t>ネン</t>
    </rPh>
    <rPh sb="14" eb="15">
      <t>ガツ</t>
    </rPh>
    <phoneticPr fontId="3"/>
  </si>
  <si>
    <t>2024年1月－2024年2月</t>
    <rPh sb="4" eb="5">
      <t>ネン</t>
    </rPh>
    <rPh sb="6" eb="7">
      <t>ガツ</t>
    </rPh>
    <rPh sb="12" eb="13">
      <t>ネン</t>
    </rPh>
    <rPh sb="14" eb="15">
      <t>ガツ</t>
    </rPh>
    <phoneticPr fontId="3"/>
  </si>
  <si>
    <t>2023年1月－2023年3月</t>
    <rPh sb="4" eb="5">
      <t>ネン</t>
    </rPh>
    <rPh sb="6" eb="7">
      <t>ガツ</t>
    </rPh>
    <rPh sb="12" eb="13">
      <t>ネン</t>
    </rPh>
    <rPh sb="14" eb="15">
      <t>ガツ</t>
    </rPh>
    <phoneticPr fontId="3"/>
  </si>
  <si>
    <t>2023年4月－2024年4月</t>
    <rPh sb="4" eb="5">
      <t>ネン</t>
    </rPh>
    <rPh sb="6" eb="7">
      <t>ガツ</t>
    </rPh>
    <rPh sb="12" eb="13">
      <t>ネン</t>
    </rPh>
    <rPh sb="14" eb="15">
      <t>ガツ</t>
    </rPh>
    <phoneticPr fontId="3"/>
  </si>
  <si>
    <t>2023年2月－2023年6月</t>
    <rPh sb="4" eb="5">
      <t>ネン</t>
    </rPh>
    <rPh sb="6" eb="7">
      <t>ガツ</t>
    </rPh>
    <rPh sb="12" eb="13">
      <t>ネン</t>
    </rPh>
    <rPh sb="14" eb="15">
      <t>ガツ</t>
    </rPh>
    <phoneticPr fontId="3"/>
  </si>
  <si>
    <t>Australian Integrated Carbon Pty Ltd</t>
  </si>
  <si>
    <t>DAIGAS SJ CGD PTE. LTD.</t>
    <phoneticPr fontId="3"/>
  </si>
  <si>
    <t>-</t>
    <phoneticPr fontId="3"/>
  </si>
  <si>
    <t>海外上流事業</t>
    <rPh sb="0" eb="2">
      <t>カイガイ</t>
    </rPh>
    <rPh sb="2" eb="4">
      <t>ジョウリュウ</t>
    </rPh>
    <rPh sb="4" eb="6">
      <t>ジギョウ</t>
    </rPh>
    <phoneticPr fontId="3"/>
  </si>
  <si>
    <t>参画時期 (年)</t>
    <rPh sb="0" eb="2">
      <t>サンカク</t>
    </rPh>
    <rPh sb="2" eb="4">
      <t>ジキ</t>
    </rPh>
    <rPh sb="6" eb="7">
      <t>ネン</t>
    </rPh>
    <phoneticPr fontId="3"/>
  </si>
  <si>
    <t>海外中下流事業（発電除く）</t>
    <rPh sb="0" eb="2">
      <t>カイガイ</t>
    </rPh>
    <rPh sb="2" eb="3">
      <t>チュウ</t>
    </rPh>
    <rPh sb="3" eb="5">
      <t>カリュウ</t>
    </rPh>
    <rPh sb="5" eb="7">
      <t>ジギョウ</t>
    </rPh>
    <rPh sb="8" eb="10">
      <t>ハツデン</t>
    </rPh>
    <rPh sb="10" eb="11">
      <t>ノゾ</t>
    </rPh>
    <phoneticPr fontId="3"/>
  </si>
  <si>
    <t>■発熱換算表</t>
    <rPh sb="1" eb="6">
      <t>ハツネツカンザンヒョウ</t>
    </rPh>
    <phoneticPr fontId="3"/>
  </si>
  <si>
    <t>キロワット時
（kWh）</t>
  </si>
  <si>
    <t>キロカロリー
（kcal）</t>
  </si>
  <si>
    <t>英国熱量単位
（BTU）</t>
  </si>
  <si>
    <r>
      <t>0.0258×10</t>
    </r>
    <r>
      <rPr>
        <vertAlign val="superscript"/>
        <sz val="8"/>
        <color rgb="FF333333"/>
        <rFont val="Meiryo UI"/>
        <family val="3"/>
        <charset val="128"/>
      </rPr>
      <t>-3</t>
    </r>
    <phoneticPr fontId="3"/>
  </si>
  <si>
    <r>
      <t>0.0239×10</t>
    </r>
    <r>
      <rPr>
        <vertAlign val="superscript"/>
        <sz val="8"/>
        <color rgb="FF333333"/>
        <rFont val="Meiryo UI"/>
        <family val="3"/>
        <charset val="128"/>
      </rPr>
      <t>-3</t>
    </r>
    <phoneticPr fontId="3"/>
  </si>
  <si>
    <r>
      <t>0.0930×10</t>
    </r>
    <r>
      <rPr>
        <vertAlign val="superscript"/>
        <sz val="8"/>
        <color rgb="FF333333"/>
        <rFont val="Meiryo UI"/>
        <family val="3"/>
        <charset val="128"/>
      </rPr>
      <t>-3</t>
    </r>
    <phoneticPr fontId="3"/>
  </si>
  <si>
    <r>
      <t>0.0860×10</t>
    </r>
    <r>
      <rPr>
        <vertAlign val="superscript"/>
        <sz val="8"/>
        <color rgb="FF333333"/>
        <rFont val="Meiryo UI"/>
        <family val="3"/>
        <charset val="128"/>
      </rPr>
      <t>-3</t>
    </r>
    <phoneticPr fontId="3"/>
  </si>
  <si>
    <r>
      <t>1.08×10</t>
    </r>
    <r>
      <rPr>
        <vertAlign val="superscript"/>
        <sz val="8"/>
        <color rgb="FF333333"/>
        <rFont val="Meiryo UI"/>
        <family val="3"/>
        <charset val="128"/>
      </rPr>
      <t>-7</t>
    </r>
    <phoneticPr fontId="3"/>
  </si>
  <si>
    <r>
      <t>10</t>
    </r>
    <r>
      <rPr>
        <vertAlign val="superscript"/>
        <sz val="8"/>
        <color rgb="FF333333"/>
        <rFont val="Meiryo UI"/>
        <family val="3"/>
        <charset val="128"/>
      </rPr>
      <t>-7</t>
    </r>
    <phoneticPr fontId="3"/>
  </si>
  <si>
    <r>
      <t>3.87×10</t>
    </r>
    <r>
      <rPr>
        <vertAlign val="superscript"/>
        <sz val="8"/>
        <color rgb="FF333333"/>
        <rFont val="Meiryo UI"/>
        <family val="3"/>
        <charset val="128"/>
      </rPr>
      <t>4</t>
    </r>
    <phoneticPr fontId="3"/>
  </si>
  <si>
    <r>
      <t>1.08×10</t>
    </r>
    <r>
      <rPr>
        <vertAlign val="superscript"/>
        <sz val="8"/>
        <color rgb="FF333333"/>
        <rFont val="Meiryo UI"/>
        <family val="3"/>
        <charset val="128"/>
      </rPr>
      <t>4</t>
    </r>
    <phoneticPr fontId="3"/>
  </si>
  <si>
    <r>
      <t>9.25×10</t>
    </r>
    <r>
      <rPr>
        <vertAlign val="superscript"/>
        <sz val="8"/>
        <color rgb="FF333333"/>
        <rFont val="Meiryo UI"/>
        <family val="3"/>
        <charset val="128"/>
      </rPr>
      <t>6</t>
    </r>
    <phoneticPr fontId="3"/>
  </si>
  <si>
    <r>
      <t>3.67×10</t>
    </r>
    <r>
      <rPr>
        <vertAlign val="superscript"/>
        <sz val="8"/>
        <color rgb="FF333333"/>
        <rFont val="Meiryo UI"/>
        <family val="3"/>
        <charset val="128"/>
      </rPr>
      <t>7</t>
    </r>
    <phoneticPr fontId="3"/>
  </si>
  <si>
    <r>
      <t>4.19×10</t>
    </r>
    <r>
      <rPr>
        <vertAlign val="superscript"/>
        <sz val="8"/>
        <color rgb="FF333333"/>
        <rFont val="Meiryo UI"/>
        <family val="3"/>
        <charset val="128"/>
      </rPr>
      <t>4</t>
    </r>
    <phoneticPr fontId="3"/>
  </si>
  <si>
    <r>
      <t>1.16×10</t>
    </r>
    <r>
      <rPr>
        <vertAlign val="superscript"/>
        <sz val="8"/>
        <color rgb="FF333333"/>
        <rFont val="Meiryo UI"/>
        <family val="3"/>
        <charset val="128"/>
      </rPr>
      <t>4</t>
    </r>
    <phoneticPr fontId="3"/>
  </si>
  <si>
    <r>
      <t>3.97×10</t>
    </r>
    <r>
      <rPr>
        <vertAlign val="superscript"/>
        <sz val="8"/>
        <color rgb="FF333333"/>
        <rFont val="Meiryo UI"/>
        <family val="3"/>
        <charset val="128"/>
      </rPr>
      <t>7</t>
    </r>
    <phoneticPr fontId="3"/>
  </si>
  <si>
    <r>
      <t>2.93×10</t>
    </r>
    <r>
      <rPr>
        <vertAlign val="superscript"/>
        <sz val="8"/>
        <color rgb="FF333333"/>
        <rFont val="Meiryo UI"/>
        <family val="3"/>
        <charset val="128"/>
      </rPr>
      <t>-4</t>
    </r>
    <phoneticPr fontId="3"/>
  </si>
  <si>
    <r>
      <t>2.72×10</t>
    </r>
    <r>
      <rPr>
        <vertAlign val="superscript"/>
        <sz val="8"/>
        <color rgb="FF333333"/>
        <rFont val="Meiryo UI"/>
        <family val="3"/>
        <charset val="128"/>
      </rPr>
      <t>-8</t>
    </r>
    <phoneticPr fontId="3"/>
  </si>
  <si>
    <r>
      <t>2.52×10</t>
    </r>
    <r>
      <rPr>
        <vertAlign val="superscript"/>
        <sz val="8"/>
        <color rgb="FF333333"/>
        <rFont val="Meiryo UI"/>
        <family val="3"/>
        <charset val="128"/>
      </rPr>
      <t>-8</t>
    </r>
    <phoneticPr fontId="3"/>
  </si>
  <si>
    <r>
      <t>10</t>
    </r>
    <r>
      <rPr>
        <vertAlign val="superscript"/>
        <sz val="8"/>
        <color rgb="FF333333"/>
        <rFont val="Meiryo UI"/>
        <family val="3"/>
        <charset val="128"/>
      </rPr>
      <t>7</t>
    </r>
    <phoneticPr fontId="3"/>
  </si>
  <si>
    <t>■原油量換算表</t>
    <rPh sb="1" eb="3">
      <t>ゲンユ</t>
    </rPh>
    <rPh sb="3" eb="4">
      <t>リョウ</t>
    </rPh>
    <rPh sb="4" eb="6">
      <t>カンサン</t>
    </rPh>
    <rPh sb="6" eb="7">
      <t>ヒョウ</t>
    </rPh>
    <phoneticPr fontId="3"/>
  </si>
  <si>
    <t>バレル(bbl)</t>
  </si>
  <si>
    <t>リットル(l)</t>
  </si>
  <si>
    <t>トン(t)</t>
  </si>
  <si>
    <t>■１トンのＬＮＧから製造できるガス量（産気量）</t>
    <rPh sb="10" eb="12">
      <t>セイゾウ</t>
    </rPh>
    <rPh sb="17" eb="18">
      <t>リョウ</t>
    </rPh>
    <rPh sb="19" eb="20">
      <t>サン</t>
    </rPh>
    <rPh sb="20" eb="21">
      <t>キ</t>
    </rPh>
    <rPh sb="21" eb="22">
      <t>リョウ</t>
    </rPh>
    <phoneticPr fontId="3"/>
  </si>
  <si>
    <t>■ ＬＮＧ火力発電（熱効率40％、稼働率を50％とする場合）</t>
    <phoneticPr fontId="3"/>
  </si>
  <si>
    <t>100万kWの発電設備…約72万トン/年のＬＮＧを消費</t>
  </si>
  <si>
    <t>出所：経済産業省｢総合エネルギー統計｣より算出</t>
  </si>
  <si>
    <r>
      <t>ＬＮＧ1トン≒2m</t>
    </r>
    <r>
      <rPr>
        <vertAlign val="superscript"/>
        <sz val="10"/>
        <color theme="1"/>
        <rFont val="Meiryo UI"/>
        <family val="3"/>
        <charset val="128"/>
      </rPr>
      <t>3</t>
    </r>
    <r>
      <rPr>
        <sz val="10"/>
        <color theme="1"/>
        <rFont val="Meiryo UI"/>
        <family val="3"/>
        <charset val="128"/>
      </rPr>
      <t>（液体積）≒1,200m</t>
    </r>
    <r>
      <rPr>
        <vertAlign val="superscript"/>
        <sz val="10"/>
        <color theme="1"/>
        <rFont val="Meiryo UI"/>
        <family val="3"/>
        <charset val="128"/>
      </rPr>
      <t>3</t>
    </r>
    <r>
      <rPr>
        <i/>
        <sz val="10"/>
        <color theme="1"/>
        <rFont val="Meiryo UI"/>
        <family val="3"/>
        <charset val="128"/>
      </rPr>
      <t>Ｎ</t>
    </r>
    <r>
      <rPr>
        <sz val="10"/>
        <color theme="1"/>
        <rFont val="Meiryo UI"/>
        <family val="3"/>
        <charset val="128"/>
      </rPr>
      <t>（0℃･1気圧･45MJでのガス量）</t>
    </r>
    <phoneticPr fontId="3"/>
  </si>
  <si>
    <r>
      <t>メガジュール
（MJ=10</t>
    </r>
    <r>
      <rPr>
        <vertAlign val="superscript"/>
        <sz val="7"/>
        <color rgb="FF333333"/>
        <rFont val="Meiryo UI"/>
        <family val="3"/>
        <charset val="128"/>
      </rPr>
      <t>6</t>
    </r>
    <r>
      <rPr>
        <sz val="7"/>
        <color indexed="63"/>
        <rFont val="Meiryo UI"/>
        <family val="3"/>
        <charset val="128"/>
      </rPr>
      <t>J）</t>
    </r>
    <phoneticPr fontId="3"/>
  </si>
  <si>
    <t>石油換算トン
（TOE）</t>
    <phoneticPr fontId="3"/>
  </si>
  <si>
    <t>原油換算キロリットル
（kl）</t>
    <phoneticPr fontId="3"/>
  </si>
  <si>
    <t>MW</t>
  </si>
  <si>
    <t>ＬＮＧ1トン≒6,048kWh</t>
    <phoneticPr fontId="3"/>
  </si>
  <si>
    <t>■売上高・利益</t>
  </si>
  <si>
    <t>■資産・負債</t>
  </si>
  <si>
    <t>■キャッシュ・フロー</t>
  </si>
  <si>
    <t>■投資</t>
  </si>
  <si>
    <t>投資額合計（1+2）</t>
  </si>
  <si>
    <t>品質向上投資 1</t>
  </si>
  <si>
    <t>成長投資 2</t>
  </si>
  <si>
    <t>設備投資額（投資額合計の内数）</t>
  </si>
  <si>
    <t>1. セグメント利益 (■売上高・利益) - --[ 営業利益＋持分法投資損益]</t>
  </si>
  <si>
    <t>2. タイムラグ差損益 (■売上高・利益) - --原・燃料費調整制度に基づき、原・燃料価格の変動を販売単価に反映するまでの一時的な増減益。21.3期から電力事業のタイムラグ差損益を含む</t>
  </si>
  <si>
    <t>3. 総資産 (■資産・負債) - --18.3期実績は「税効果会計に係る会計基準」の一部改正を考慮して算定</t>
  </si>
  <si>
    <t>4. 負債 (■資産・負債) - --18.3期実績は「税効果会計に係る会計基準」の一部改正を考慮して算定</t>
  </si>
  <si>
    <t>5. 発行済みハイブリッド社債 (■資産・負債) - --有利子負債の内数</t>
  </si>
  <si>
    <t>6. フリーキャッシュフロー (■キャッシュ・フロー) - --[営業活動によるキャッシュ・フロー + 投資活動によるキャッシュ・フロー]</t>
  </si>
  <si>
    <t>7. 設備投資額（投資額合計の内数） (■投資) - --[投資額合計-出資額(M&amp;A、既存関係会社への追加出資等）]</t>
  </si>
  <si>
    <t>9. 23.3期より「連結財務諸表規則」に基づき連結財務諸表を作成(22.3期以前は「連結財務諸表規則」及び「ガス事業会計規則」に基づき作成）。22.3期は当該規則を遡って適用した数値。また23.3期末の税効果会計の計算をグループ通算ベースで実施。</t>
  </si>
  <si>
    <t>■収益性</t>
  </si>
  <si>
    <t>■効率性</t>
  </si>
  <si>
    <t>■安全性</t>
  </si>
  <si>
    <t>■株式指標</t>
  </si>
  <si>
    <t xml:space="preserve">一株当たり純資産 (BPS) </t>
  </si>
  <si>
    <t>一株当たり配当額</t>
  </si>
  <si>
    <t>1. 売上高営業利益率 (■収益性) - --[営業利益 / 売上高 × 100]</t>
  </si>
  <si>
    <t>2. 売上高経常利益率 (■収益性) - --[経常利益 / 売上高 × 100]</t>
  </si>
  <si>
    <t>3. 売上高当期純利益率 (■収益性) - --[親会社株主に帰属する当期純利益 / 売上高 × 100]</t>
  </si>
  <si>
    <t>4. 総資産当期純利益率（ROA） (■効率性) - --[親会社株主に帰属する当期純利益 / 平均総資産 ×100]</t>
  </si>
  <si>
    <t>5. 自己資本当期純利益率（ROE） (■効率性) - --[親会社株主に帰属する当期純利益 / 平均自己資本 ×100]</t>
  </si>
  <si>
    <t>6. 投下資本利益率（ROIC） (■効率性) - --[NOPAT / 平均投下資本 ×100]  NOPAT ＝経常利益＋金融費用（支払利息 - 受取利息） - 法人税等、投下資本＝自己資本＋有利子負債残高 (当社にリスクのないリース負債除く）</t>
  </si>
  <si>
    <t>7. 総資産回転率 (■効率性) - --[売上高 / 平均総資産]</t>
  </si>
  <si>
    <t>8. ■安全性 - 自己資本比率① --- [期末自己資本 / 期末総資産 × 100] 発行済ハイブリッド社債の資本性50%考慮</t>
  </si>
  <si>
    <t>9. ■安全性 - 自己資本比率② --- [期末自己資本 / 期末総資産 × 100]</t>
  </si>
  <si>
    <t>10. ■安全性 - D/E比率① --- [期末有利子負債 / 期末自己資本] 発行済ハイブリッド社債の資本性50%考慮</t>
  </si>
  <si>
    <t>11. ■安全性 - D/E比率② --- [期末有利子負債 / 期末自己資本]</t>
  </si>
  <si>
    <t>1. 24.3期から当社及び一部の国内連結子会社はグループ通算制度へ移行。</t>
  </si>
  <si>
    <t>2. 23.3期より「連結財務諸表規則」に基づき連結財務諸表を作成(22.3期以前は「連結財務諸表規則」及び「ガス事業会計規則」に基づき作成）。22.3期は当該規則を遡って適用した数値。また23.3期末の税効果会計の計算をグループ通算ベースで実施。</t>
  </si>
  <si>
    <t>1. 23.3期より「連結財務諸表規則」に基づき連結財務諸表を作成(22.3期以前は「連結財務諸表規則」及び「ガス事業会計規則」に基づき作成）。22.3期は当該規則を遡って適用した数値。また23.3期末の税効果会計の計算をグループ通算ベースで実施。</t>
  </si>
  <si>
    <t>3. 18.3期実績は「税効果会計に係る会計基準」の一部改正を考慮して算定。</t>
  </si>
  <si>
    <t>有形固定資産合計</t>
  </si>
  <si>
    <t>その他の包括利益累計額合計</t>
  </si>
  <si>
    <t>■売上高</t>
  </si>
  <si>
    <t>■セグメント利益</t>
  </si>
  <si>
    <t>■セグメント資産</t>
  </si>
  <si>
    <t>■セグメント資産セグメント利益率</t>
  </si>
  <si>
    <t>■減価償却費 + のれん償却費</t>
  </si>
  <si>
    <t>■EBITDA</t>
  </si>
  <si>
    <t>■持分法適用会社への投資額</t>
  </si>
  <si>
    <t>■設備投資額</t>
  </si>
  <si>
    <t>■研究開発費</t>
  </si>
  <si>
    <t>■従業員数</t>
  </si>
  <si>
    <t>1. ■セグメント利益 - ---[営業利益 + 持分法投資損益]</t>
  </si>
  <si>
    <t>3. ■セグメント資産セグメント利益率 - ---[ セグメント利益 / 平均セグメント資産 × 100]</t>
  </si>
  <si>
    <t>4. ■セグメント資産セグメント利益率 - 海外エネルギー16.3期、18.3期および国内エネルギー23.3期のセグメント資産セグメント利益率について、セグメント利益がマイナスのため、該当項目は計算不可だが、グラフ表示の便宜上、-0.01としている。</t>
  </si>
  <si>
    <t>5. ■EBITDA -  ---[営業利益＋減価償却費＋のれん償却費（びわ湖ブルーエナジー㈱ののれん一括償却除く） + 持分法投資損益]</t>
  </si>
  <si>
    <t>6. 15.3期より再生可能エネルギー事業の取扱いを変更。「環境・非エネルギー」セグメントに含めていた再生可能エネルギー事業を、事業内容に応じ、「ＬＰＧ・電力・その他エネルギー」セグメント、「海外エネルギー」セグメントに移管。セグメント名を「環境・非エネルギー」セグメントから「ライフ＆ビジネスソリューション」セグメントに変更。</t>
  </si>
  <si>
    <t>7. 18.3期より事業区分を変更。「LPG・電力・その他エネルギー」セグメントに区分していた発電及び電気の販売事業等を独立させ、セグメント名称を「国内エネルギー・電力」とし、LNG販売事業、LPG販売事業、産業ガス販売事業等を「ガス」セグメントに移管し、セグメント名称を「国内エネルギー・ガス」に変更。</t>
  </si>
  <si>
    <t>8. 18.3期実績は「税効果会計に係る会計基準」の一部改正を考慮して算定</t>
  </si>
  <si>
    <t>9. 19.3期より, 大阪ガスエンジニアリング㈱のセグメントを「ライフ＆ビジネスソリューション」から「国内エネルギー・ガス」に変更。18年3月期実績は, 研究開発費、従業員数を除き、変更後の内容で記載。</t>
  </si>
  <si>
    <t>10. 21.3期より、㈱ガスアンドパワー（国内エネルギー・電力）を、Daigasガスアンドパワーソリューション㈱（国内エネルギー・ガス）に吸収合併。20年3月期実績は, 研究開発費、従業員数を除き、変更後の内容で記載。</t>
  </si>
  <si>
    <t>11. 22.3期より、国内エネルギー・ガスと国内エネルギー・電力を国内エネルギーへ統合し、大阪ガスインターナショナルトランスポート㈱等を海外エネルギーから国内エネルギーに移管。併せて、大阪ガス㈱（国内エネルギー・ガス）に含まれる海外エネルギーのための営業費用を海外エネルギーに移管。</t>
  </si>
  <si>
    <t>1. 大阪ガスネットワーク㈱ (■売上高) - --22年4月に導管部門の法的分離を実施</t>
  </si>
  <si>
    <t>2. ■セグメント利益 - セグメント利益---[営業利益 + 持分法投資損益]</t>
  </si>
  <si>
    <t>5. 15.3期より再生可能エネルギー事業の取扱いを変更。「環境・非エネルギー」セグメントに含めていた再生可能エネルギー事業を、事業内容に応じ、「ＬＰＧ・電力・その他エネルギー」セグメント、「海外エネルギー」セグメントに移管。セグメント名を「環境・非エネルギー」セグメントから「ライフ＆ビジネスソリューション」セグメントに変更。</t>
  </si>
  <si>
    <t>6. 18.3期より事業区分を変更。「LPG・電力・その他エネルギーセグメント」に区分していた発電及び電気の販売事業等を独立させ、セグメント名称を「国内エネルギー・電力」とし、LNG販売事業、LPG販売事業、産業ガス販売事業等を「ガス」セグメントに移管し、セグメント名称を「国内エネルギー・ガス」に変更。</t>
  </si>
  <si>
    <t>7. 19.3期より, 大阪ガスエンジニアリング㈱のセグメントを「ライフ＆ビジネスソリューション」から「国内エネルギー・ガス」に変更。18年3月期実績は, 研究開発費、従業員数を除き、変更後の内容で記載。</t>
  </si>
  <si>
    <t>8. 21.3期より、㈱ガスアンドパワー（国内エネルギー・電力）を、Daigasガスアンドパワーソリューション㈱（国内エネルギー・ガス）に吸収合併。20年3月期実績は, 研究開発費、従業員数を除き、変更後の内容で記載。</t>
  </si>
  <si>
    <t>9. 22.3期より、国内エネルギー・ガスと国内エネルギー・電力を国内エネルギーへ統合し、大阪ガスインターナショナルトランスポート㈱等を海外エネルギーから国内エネルギーに移管。併せて、大阪ガス㈱（国内エネルギー・ガス）に含まれる海外エネルギーのための営業費用を海外エネルギーに移管。</t>
  </si>
  <si>
    <t>■ガス事業利益（大阪ガス）</t>
  </si>
  <si>
    <t>■国内ガス販売量</t>
  </si>
  <si>
    <t>■国内電力販売量</t>
  </si>
  <si>
    <t>■お客さまアカウント数</t>
  </si>
  <si>
    <t>■主要ガス機器販売実績</t>
  </si>
  <si>
    <t>家庭用ガスコージェネレーションシステム販売台数</t>
  </si>
  <si>
    <t>■導管延長の推移(大阪ガスネットワーク）</t>
  </si>
  <si>
    <t>■Daigasグループ LNG取扱量</t>
  </si>
  <si>
    <t>2. ガス事業粗利 (■ガス事業利益（大阪ガス）) - --[ガス事業売上高 + 原材料費（利益影響）]  17.3期以前は[ ガス事業売上高 - 原材料費 - ガス事業費用]で試算</t>
  </si>
  <si>
    <t>3. タイムラグ差損益（ガス） (■ガス事業利益（大阪ガス）) - --21.3期から電力事業のタイムラグ差損益を除く</t>
  </si>
  <si>
    <t>■GHG排出量</t>
  </si>
  <si>
    <t>■CO2排出削減貢献量</t>
  </si>
  <si>
    <t>CO2排出削減貢献量</t>
  </si>
  <si>
    <t>■再エネ普及貢献量</t>
  </si>
  <si>
    <t>再エネ普及貢献量</t>
  </si>
  <si>
    <t>■国内電力事業の再生可能エネルギー比率</t>
  </si>
  <si>
    <t>国内電力事業の再生可能エネルギー比率</t>
  </si>
  <si>
    <t>1. ■GHG排出量 - 各3月末時点</t>
  </si>
  <si>
    <t>2. ■GHG排出量 - 対象の温室効果ガスは、CO2、メタン（CH4）、N2Oおよびフロン類（HFC）です。</t>
  </si>
  <si>
    <t>3. スコープ3 (■GHG排出量) - ---Daigasグループ事業全体のバリューチェーンを対象に、2015年度からスコープ3排出量を算定しています。</t>
  </si>
  <si>
    <t>4. ■CO2排出削減貢献量 - 各3月末時点</t>
  </si>
  <si>
    <t>5. CO2排出削減貢献量 (■CO2排出削減貢献量) - ---2017年度以降にお客さま先や自社事業活動に導入する高効率設備や低炭素エネルギー等により、算定年度1年間にCO2排出を削減すると推定される効果を算定</t>
  </si>
  <si>
    <t>6. ■再エネ普及貢献量 - 各3月末時点</t>
  </si>
  <si>
    <t>7. ■国内電力事業の再生可能エネルギー比率 - 各3月末時点</t>
  </si>
  <si>
    <t>■女性従業員・管理職比率</t>
  </si>
  <si>
    <t xml:space="preserve">■育児休業・短時間勤務(大阪ガス) </t>
  </si>
  <si>
    <t xml:space="preserve">■介護休業(大阪ガス) </t>
  </si>
  <si>
    <t xml:space="preserve">■障がい者雇用率(大阪ガス) </t>
  </si>
  <si>
    <t>■取締役</t>
  </si>
  <si>
    <t>取締役総計 (1+2+3+4)</t>
  </si>
  <si>
    <t>社内取締役合計 (1+2)</t>
  </si>
  <si>
    <t>社外取締役合計 (3+4)</t>
  </si>
  <si>
    <t>取締役のうち、監査等委員数総計 (5+6+7+8)</t>
  </si>
  <si>
    <t>社内監査等委員合計 (5+6)</t>
  </si>
  <si>
    <t>社外監査等委員合計 (7+8)</t>
  </si>
  <si>
    <t>■監査役（-23.6)</t>
  </si>
  <si>
    <t>監査役（-23.6)</t>
  </si>
  <si>
    <t>社内監査役（-23.6)</t>
  </si>
  <si>
    <t>男性社内監査役（-23.6)</t>
  </si>
  <si>
    <t>女性社内監査役（-23.6)</t>
  </si>
  <si>
    <t>社外監査役（-23.6)</t>
  </si>
  <si>
    <t>男性社外監査役（-23.6)</t>
  </si>
  <si>
    <t>女性社外監査役（-23.6)</t>
  </si>
  <si>
    <t>1. 当該年の定時株主総会によって選任された体制の人数。最新の数値は2024年6月時点。</t>
  </si>
  <si>
    <t>2. 大阪ガスは、2024年６月27日開催の第206回定時株主総会において、監査等委員会設置会社への移行を内容とする定款の一部変更が決議されたことにより、監査役会設置会社から監査等委員会設置会社に移行しました。</t>
  </si>
  <si>
    <t xml:space="preserve">FTSE Blossom Japan Sector Relative </t>
  </si>
  <si>
    <t>FTSE Blossom Japan</t>
  </si>
  <si>
    <t>Morningstar日本株式 ジェンダー・ダイバーシティ・ティルト指数（除くREIT）</t>
  </si>
  <si>
    <t>MSCI ジャパン ESGセレクト・リーダーズ</t>
  </si>
  <si>
    <t>MSCI 日本株 ESGセレクト・リーダーズ</t>
  </si>
  <si>
    <t>MSCI 日本株 女性活躍 (WIN)</t>
  </si>
  <si>
    <t>MSCI 日本株　女性活躍（ｾﾚｸﾄ)</t>
  </si>
  <si>
    <t>S&amp;P/JPXカーボン・エフィシェント</t>
  </si>
  <si>
    <t>24.6</t>
  </si>
  <si>
    <t>2. FTSE Blossom Japan Sector Relative  - ---22年3月よりGPIFのESG指数に採用</t>
  </si>
  <si>
    <t>3. FTSE Blossom Japan - ---GPIFが採用するESG指数</t>
  </si>
  <si>
    <t>4. Morningstar日本株式 ジェンダー・ダイバーシティ・ティルト指数（除くREIT） - ---23年3月よりGPIFのESG指数に採用</t>
  </si>
  <si>
    <t>5. MSCI ジャパン ESGセレクト・リーダーズ - ---24年3月までGPIFが採用したESG指数</t>
  </si>
  <si>
    <t>6. MSCI 日本株 ESGセレクト・リーダーズ - ---24年3月よりGPIFのESG指数に採用</t>
  </si>
  <si>
    <t>7. MSCI 日本株 女性活躍 (WIN) - ---GPIFが採用するESG指数</t>
  </si>
  <si>
    <t>8. S&amp;P/JPXカーボン・エフィシェント - ---GPIFが採用するESG指数</t>
  </si>
  <si>
    <t>株式情報</t>
    <phoneticPr fontId="3"/>
  </si>
  <si>
    <t>都市ガス製造所別設備数、DaigasグループのLNG船一覧</t>
    <phoneticPr fontId="3"/>
  </si>
  <si>
    <r>
      <t>　建設中等</t>
    </r>
    <r>
      <rPr>
        <b/>
        <vertAlign val="superscript"/>
        <sz val="10"/>
        <rFont val="Meiryo UI"/>
        <family val="3"/>
        <charset val="128"/>
      </rPr>
      <t>＊1</t>
    </r>
    <rPh sb="1" eb="5">
      <t>ケンセツチュウナド</t>
    </rPh>
    <phoneticPr fontId="3"/>
  </si>
  <si>
    <r>
      <t xml:space="preserve">泉北製造所
</t>
    </r>
    <r>
      <rPr>
        <b/>
        <sz val="10"/>
        <color rgb="FF0000FF"/>
        <rFont val="Meiryo UI"/>
        <family val="3"/>
        <charset val="128"/>
      </rPr>
      <t>Senboku terminal</t>
    </r>
    <rPh sb="2" eb="4">
      <t>セイゾウ</t>
    </rPh>
    <rPh sb="4" eb="5">
      <t>ショ</t>
    </rPh>
    <phoneticPr fontId="3"/>
  </si>
  <si>
    <r>
      <t xml:space="preserve">姫路製造所
</t>
    </r>
    <r>
      <rPr>
        <b/>
        <sz val="10"/>
        <color rgb="FF0000FF"/>
        <rFont val="Meiryo UI"/>
        <family val="3"/>
        <charset val="128"/>
      </rPr>
      <t>Himeji terminal</t>
    </r>
    <rPh sb="2" eb="4">
      <t>セイゾウ</t>
    </rPh>
    <rPh sb="4" eb="5">
      <t>ショ</t>
    </rPh>
    <phoneticPr fontId="3"/>
  </si>
  <si>
    <t xml:space="preserve">銘柄
</t>
    <rPh sb="0" eb="2">
      <t>メイガラ</t>
    </rPh>
    <phoneticPr fontId="5"/>
  </si>
  <si>
    <r>
      <t>145,000 m</t>
    </r>
    <r>
      <rPr>
        <vertAlign val="superscript"/>
        <sz val="9"/>
        <rFont val="Meiryo UI"/>
        <family val="3"/>
        <charset val="128"/>
      </rPr>
      <t>3</t>
    </r>
    <phoneticPr fontId="3"/>
  </si>
  <si>
    <r>
      <t>153,000 m</t>
    </r>
    <r>
      <rPr>
        <vertAlign val="superscript"/>
        <sz val="10"/>
        <rFont val="Meiryo UI"/>
        <family val="3"/>
        <charset val="128"/>
      </rPr>
      <t>3</t>
    </r>
    <phoneticPr fontId="3"/>
  </si>
  <si>
    <r>
      <t>180,000 m</t>
    </r>
    <r>
      <rPr>
        <vertAlign val="superscript"/>
        <sz val="10"/>
        <rFont val="Meiryo UI"/>
        <family val="3"/>
        <charset val="128"/>
      </rPr>
      <t>3</t>
    </r>
    <phoneticPr fontId="3"/>
  </si>
  <si>
    <r>
      <t>174,000 m</t>
    </r>
    <r>
      <rPr>
        <vertAlign val="superscript"/>
        <sz val="10"/>
        <rFont val="Meiryo UI"/>
        <family val="3"/>
        <charset val="128"/>
      </rPr>
      <t>3</t>
    </r>
    <phoneticPr fontId="3"/>
  </si>
  <si>
    <t>全日本入着原油平均価格（JCC)　、全日本入着LNG平均価格（JLC)　、ブレント原油</t>
    <phoneticPr fontId="7"/>
  </si>
  <si>
    <t>ヘンリーハブ天然ガススポット価格（HH）、欧州ガス価格（TTF）</t>
    <rPh sb="6" eb="8">
      <t>テンネン</t>
    </rPh>
    <rPh sb="14" eb="16">
      <t>カカク</t>
    </rPh>
    <phoneticPr fontId="7"/>
  </si>
  <si>
    <t>(参考)　単位換算</t>
    <rPh sb="5" eb="9">
      <t>タンイカンザン</t>
    </rPh>
    <phoneticPr fontId="3"/>
  </si>
  <si>
    <t>(参考)　単位換算</t>
    <rPh sb="5" eb="7">
      <t>タンイ</t>
    </rPh>
    <rPh sb="7" eb="9">
      <t>カンザン</t>
    </rPh>
    <phoneticPr fontId="3"/>
  </si>
  <si>
    <t>Daigas グループファクトブック 2025(日本語）</t>
    <rPh sb="24" eb="27">
      <t>ニホンゴ</t>
    </rPh>
    <phoneticPr fontId="3"/>
  </si>
  <si>
    <t>発行済株式数* : 株</t>
    <rPh sb="0" eb="2">
      <t>ハッコウ</t>
    </rPh>
    <rPh sb="2" eb="3">
      <t>ズ</t>
    </rPh>
    <rPh sb="3" eb="5">
      <t>カブシキ</t>
    </rPh>
    <rPh sb="5" eb="6">
      <t>スウ</t>
    </rPh>
    <phoneticPr fontId="3"/>
  </si>
  <si>
    <t>*自己株式7,127,258株を含んでおります。</t>
    <phoneticPr fontId="3"/>
  </si>
  <si>
    <t xml:space="preserve">2025年3月末時点 </t>
  </si>
  <si>
    <t xml:space="preserve">2025年3月末時点 </t>
    <phoneticPr fontId="3"/>
  </si>
  <si>
    <t>JPモルガン証券株式会社</t>
    <rPh sb="6" eb="8">
      <t>ショウケン</t>
    </rPh>
    <rPh sb="8" eb="12">
      <t>カブシキガイシャ</t>
    </rPh>
    <phoneticPr fontId="3"/>
  </si>
  <si>
    <t>A+</t>
    <phoneticPr fontId="3"/>
  </si>
  <si>
    <t>2025年3月末時点</t>
  </si>
  <si>
    <t>2025年3月末時点</t>
    <phoneticPr fontId="3"/>
  </si>
  <si>
    <t>2023年</t>
    <rPh sb="4" eb="5">
      <t>ネン</t>
    </rPh>
    <phoneticPr fontId="3"/>
  </si>
  <si>
    <t>2024年</t>
    <rPh sb="4" eb="5">
      <t>ネン</t>
    </rPh>
    <phoneticPr fontId="3"/>
  </si>
  <si>
    <t>ＣＥＬＳＩＵＳ　ＧＩＮＧＡ</t>
    <phoneticPr fontId="3"/>
  </si>
  <si>
    <t>ＡＴＨＯＳ　ＬＮＧ</t>
    <phoneticPr fontId="3"/>
  </si>
  <si>
    <t>オーストラリア・
東ティモール</t>
    <phoneticPr fontId="3"/>
  </si>
  <si>
    <t>2025年6月末時点</t>
  </si>
  <si>
    <t>田名部太陽光発電所</t>
    <rPh sb="0" eb="3">
      <t>タナベ</t>
    </rPh>
    <rPh sb="3" eb="6">
      <t>タイヨウコウ</t>
    </rPh>
    <rPh sb="6" eb="8">
      <t>ハツデン</t>
    </rPh>
    <rPh sb="8" eb="9">
      <t>ショ</t>
    </rPh>
    <phoneticPr fontId="3"/>
  </si>
  <si>
    <t>洋野太陽光発電所</t>
  </si>
  <si>
    <t>相馬坪田太陽光発電所</t>
    <phoneticPr fontId="3"/>
  </si>
  <si>
    <t>姫路天然ガス発電所1，2号</t>
    <rPh sb="12" eb="13">
      <t>ゴウ</t>
    </rPh>
    <phoneticPr fontId="3"/>
  </si>
  <si>
    <t>姫路天然ガス発電所3号</t>
    <rPh sb="10" eb="11">
      <t>ゴウ</t>
    </rPh>
    <phoneticPr fontId="3"/>
  </si>
  <si>
    <t>エネグローバルグリーンパワー2号 FIP各発電所</t>
    <phoneticPr fontId="3"/>
  </si>
  <si>
    <t>GDsPJ2合同会社　非FIT各発電所</t>
    <phoneticPr fontId="3"/>
  </si>
  <si>
    <t>S&amp;Dx solar3　非FIT各発電所（第4弾）</t>
    <phoneticPr fontId="3"/>
  </si>
  <si>
    <t>#53</t>
  </si>
  <si>
    <t>#54</t>
  </si>
  <si>
    <t>#55</t>
  </si>
  <si>
    <t>2024.5.30</t>
    <phoneticPr fontId="3"/>
  </si>
  <si>
    <t>2034.5.30</t>
    <phoneticPr fontId="3"/>
  </si>
  <si>
    <t>2044.5.30</t>
    <phoneticPr fontId="3"/>
  </si>
  <si>
    <t>2054.5.29</t>
    <phoneticPr fontId="3"/>
  </si>
  <si>
    <t>500,999
(-)</t>
    <phoneticPr fontId="3"/>
  </si>
  <si>
    <t>-</t>
    <phoneticPr fontId="3"/>
  </si>
  <si>
    <t>2030年3月期</t>
    <rPh sb="4" eb="5">
      <t>ネン</t>
    </rPh>
    <rPh sb="6" eb="8">
      <t>ガツキ</t>
    </rPh>
    <phoneticPr fontId="5"/>
  </si>
  <si>
    <t>STATE STREET BANK AND TRUST COMPANY 505101(常任代理人株式会社みずほ銀行)</t>
    <phoneticPr fontId="3"/>
  </si>
  <si>
    <t>2025 年3月末時点</t>
    <phoneticPr fontId="3"/>
  </si>
  <si>
    <t>Everfuel</t>
    <phoneticPr fontId="3"/>
  </si>
  <si>
    <t>デンマーク</t>
    <phoneticPr fontId="3"/>
  </si>
  <si>
    <t>グリーン水素事業</t>
    <rPh sb="4" eb="6">
      <t>スイソ</t>
    </rPh>
    <rPh sb="6" eb="8">
      <t>ジギョウ</t>
    </rPh>
    <phoneticPr fontId="3"/>
  </si>
  <si>
    <t xml:space="preserve">フリーポートＬＮＧ基地（FLNG社） </t>
    <rPh sb="16" eb="17">
      <t>シャ</t>
    </rPh>
    <phoneticPr fontId="3"/>
  </si>
  <si>
    <t>バイオマス</t>
    <phoneticPr fontId="3"/>
  </si>
  <si>
    <t>風力</t>
    <rPh sb="0" eb="2">
      <t>フウリョク</t>
    </rPh>
    <phoneticPr fontId="3"/>
  </si>
  <si>
    <t>保有</t>
    <rPh sb="0" eb="2">
      <t>ホユウ</t>
    </rPh>
    <phoneticPr fontId="3"/>
  </si>
  <si>
    <t>国内</t>
    <rPh sb="0" eb="2">
      <t>コクナイ</t>
    </rPh>
    <phoneticPr fontId="3"/>
  </si>
  <si>
    <t>海外</t>
    <rPh sb="0" eb="2">
      <t>カイガイ</t>
    </rPh>
    <phoneticPr fontId="3"/>
  </si>
  <si>
    <t xml:space="preserve">国内 </t>
    <phoneticPr fontId="3"/>
  </si>
  <si>
    <t xml:space="preserve">海外  </t>
    <phoneticPr fontId="3"/>
  </si>
  <si>
    <t xml:space="preserve">調達　計  </t>
    <rPh sb="0" eb="2">
      <t>チョウタツ</t>
    </rPh>
    <phoneticPr fontId="3"/>
  </si>
  <si>
    <t xml:space="preserve">開発　計  </t>
    <phoneticPr fontId="3"/>
  </si>
  <si>
    <t>海外　計</t>
    <rPh sb="0" eb="2">
      <t>カイガイ</t>
    </rPh>
    <rPh sb="3" eb="4">
      <t>ケイ</t>
    </rPh>
    <phoneticPr fontId="3"/>
  </si>
  <si>
    <t>国内　計</t>
    <rPh sb="0" eb="2">
      <t>コクナイ</t>
    </rPh>
    <rPh sb="3" eb="4">
      <t>ケイ</t>
    </rPh>
    <phoneticPr fontId="3"/>
  </si>
  <si>
    <t xml:space="preserve">保有　国内外　計  </t>
    <phoneticPr fontId="3"/>
  </si>
  <si>
    <t>合計</t>
    <rPh sb="0" eb="2">
      <t>ゴウケイ</t>
    </rPh>
    <phoneticPr fontId="3"/>
  </si>
  <si>
    <t>Daigas グループ　再生可能エネルギー普及貢献</t>
    <rPh sb="12" eb="16">
      <t>サイセイカノウ</t>
    </rPh>
    <rPh sb="21" eb="23">
      <t>フキュウ</t>
    </rPh>
    <rPh sb="23" eb="25">
      <t>コウケン</t>
    </rPh>
    <phoneticPr fontId="3"/>
  </si>
  <si>
    <r>
      <t>再エネ普及貢献量</t>
    </r>
    <r>
      <rPr>
        <vertAlign val="superscript"/>
        <sz val="10"/>
        <rFont val="Meiryo UI"/>
        <family val="3"/>
        <charset val="128"/>
      </rPr>
      <t>*1</t>
    </r>
    <rPh sb="0" eb="1">
      <t>サイ</t>
    </rPh>
    <rPh sb="3" eb="8">
      <t>フキュウコウケンリョウ</t>
    </rPh>
    <phoneticPr fontId="3"/>
  </si>
  <si>
    <r>
      <t>開発</t>
    </r>
    <r>
      <rPr>
        <vertAlign val="superscript"/>
        <sz val="10"/>
        <color theme="1"/>
        <rFont val="Meiryo UI"/>
        <family val="3"/>
        <charset val="128"/>
      </rPr>
      <t>*2</t>
    </r>
    <rPh sb="0" eb="2">
      <t>カイハツ</t>
    </rPh>
    <phoneticPr fontId="3"/>
  </si>
  <si>
    <r>
      <t>調達</t>
    </r>
    <r>
      <rPr>
        <vertAlign val="superscript"/>
        <sz val="10"/>
        <color theme="1"/>
        <rFont val="Meiryo UI"/>
        <family val="3"/>
        <charset val="128"/>
      </rPr>
      <t>*3</t>
    </r>
    <rPh sb="0" eb="2">
      <t>チョウタツ</t>
    </rPh>
    <phoneticPr fontId="3"/>
  </si>
  <si>
    <t>*1 建設中や既に意思決定済みの案件及びFIT制度の適用電源等を含む</t>
    <rPh sb="3" eb="6">
      <t>ケンセツチュウ</t>
    </rPh>
    <rPh sb="7" eb="8">
      <t>スデ</t>
    </rPh>
    <rPh sb="9" eb="11">
      <t>イシ</t>
    </rPh>
    <rPh sb="11" eb="13">
      <t>ケッテイ</t>
    </rPh>
    <rPh sb="13" eb="14">
      <t>ズ</t>
    </rPh>
    <rPh sb="16" eb="18">
      <t>アンケン</t>
    </rPh>
    <rPh sb="18" eb="19">
      <t>オヨ</t>
    </rPh>
    <rPh sb="23" eb="25">
      <t>セイド</t>
    </rPh>
    <rPh sb="26" eb="28">
      <t>テキヨウ</t>
    </rPh>
    <rPh sb="28" eb="30">
      <t>デンゲン</t>
    </rPh>
    <rPh sb="30" eb="31">
      <t>トウ</t>
    </rPh>
    <rPh sb="32" eb="33">
      <t>フク</t>
    </rPh>
    <phoneticPr fontId="3"/>
  </si>
  <si>
    <t>*2 開発したが保有していない案件等</t>
    <phoneticPr fontId="3"/>
  </si>
  <si>
    <t>*3 電源を保有せず、他社から調達している案件</t>
    <phoneticPr fontId="3"/>
  </si>
  <si>
    <t>(MW)</t>
    <phoneticPr fontId="3"/>
  </si>
  <si>
    <t>火力発電所　等</t>
    <rPh sb="6" eb="7">
      <t>トウ</t>
    </rPh>
    <phoneticPr fontId="3"/>
  </si>
  <si>
    <r>
      <t>名古屋発電所</t>
    </r>
    <r>
      <rPr>
        <vertAlign val="superscript"/>
        <sz val="10"/>
        <rFont val="Meiryo UI"/>
        <family val="3"/>
        <charset val="128"/>
      </rPr>
      <t>*4</t>
    </r>
    <phoneticPr fontId="3"/>
  </si>
  <si>
    <r>
      <t>名古屋第2発電所</t>
    </r>
    <r>
      <rPr>
        <vertAlign val="superscript"/>
        <sz val="10"/>
        <rFont val="Meiryo UI"/>
        <family val="3"/>
        <charset val="128"/>
      </rPr>
      <t>*4</t>
    </r>
    <phoneticPr fontId="3"/>
  </si>
  <si>
    <r>
      <t>発電設備容量
 (MW)</t>
    </r>
    <r>
      <rPr>
        <b/>
        <vertAlign val="superscript"/>
        <sz val="10"/>
        <rFont val="Meiryo UI"/>
        <family val="3"/>
        <charset val="128"/>
      </rPr>
      <t>*2</t>
    </r>
    <rPh sb="0" eb="2">
      <t>ハツデン</t>
    </rPh>
    <rPh sb="2" eb="4">
      <t>セツビ</t>
    </rPh>
    <rPh sb="4" eb="6">
      <t>ヨウリョウ</t>
    </rPh>
    <phoneticPr fontId="3"/>
  </si>
  <si>
    <t>太陽光</t>
    <rPh sb="0" eb="3">
      <t>タイヨウコウ</t>
    </rPh>
    <phoneticPr fontId="3"/>
  </si>
  <si>
    <t>2023年12月-2025年2月</t>
    <rPh sb="4" eb="5">
      <t>ネン</t>
    </rPh>
    <rPh sb="7" eb="8">
      <t>ガツ</t>
    </rPh>
    <rPh sb="13" eb="14">
      <t>ネン</t>
    </rPh>
    <rPh sb="15" eb="16">
      <t>ガツ</t>
    </rPh>
    <phoneticPr fontId="3"/>
  </si>
  <si>
    <t>　国内運転中合計</t>
    <rPh sb="1" eb="3">
      <t>コクナイ</t>
    </rPh>
    <rPh sb="3" eb="6">
      <t>ウンテンチュウ</t>
    </rPh>
    <rPh sb="6" eb="8">
      <t>ゴウケイ</t>
    </rPh>
    <phoneticPr fontId="3"/>
  </si>
  <si>
    <t>　建設中合計</t>
    <rPh sb="1" eb="4">
      <t>ケンセツチュウ</t>
    </rPh>
    <rPh sb="4" eb="6">
      <t>ゴウケイ</t>
    </rPh>
    <phoneticPr fontId="3"/>
  </si>
  <si>
    <t>2025年6月末時点</t>
    <phoneticPr fontId="3"/>
  </si>
  <si>
    <t>上長都蓄電所</t>
    <rPh sb="0" eb="3">
      <t>カミオサツ</t>
    </rPh>
    <rPh sb="3" eb="5">
      <t>チクデン</t>
    </rPh>
    <rPh sb="5" eb="6">
      <t>ショ</t>
    </rPh>
    <phoneticPr fontId="3"/>
  </si>
  <si>
    <t>北海道</t>
    <rPh sb="0" eb="3">
      <t>ホッカイドウ</t>
    </rPh>
    <phoneticPr fontId="3"/>
  </si>
  <si>
    <t>2025年度予定</t>
    <rPh sb="4" eb="6">
      <t>ネンド</t>
    </rPh>
    <rPh sb="6" eb="8">
      <t>ヨテイ</t>
    </rPh>
    <phoneticPr fontId="3"/>
  </si>
  <si>
    <t>2027年予定</t>
    <rPh sb="4" eb="5">
      <t>ネン</t>
    </rPh>
    <rPh sb="5" eb="7">
      <t>ヨテイ</t>
    </rPh>
    <phoneticPr fontId="3"/>
  </si>
  <si>
    <t>ニューヨーク州　系統用蓄電池事業</t>
    <phoneticPr fontId="3"/>
  </si>
  <si>
    <t>2023年</t>
    <rPh sb="4" eb="5">
      <t>ネン</t>
    </rPh>
    <phoneticPr fontId="3"/>
  </si>
  <si>
    <t>2025年8月予定</t>
    <rPh sb="4" eb="5">
      <t>ネン</t>
    </rPh>
    <rPh sb="6" eb="7">
      <t>ガツ</t>
    </rPh>
    <rPh sb="7" eb="9">
      <t>ヨテイ</t>
    </rPh>
    <phoneticPr fontId="3"/>
  </si>
  <si>
    <r>
      <t>2005年12月</t>
    </r>
    <r>
      <rPr>
        <vertAlign val="superscript"/>
        <sz val="10"/>
        <color theme="1"/>
        <rFont val="Meiryo UI"/>
        <family val="3"/>
        <charset val="128"/>
      </rPr>
      <t xml:space="preserve"> *４</t>
    </r>
    <phoneticPr fontId="3"/>
  </si>
  <si>
    <r>
      <t>2018年7月</t>
    </r>
    <r>
      <rPr>
        <vertAlign val="superscript"/>
        <sz val="10"/>
        <color theme="1"/>
        <rFont val="Meiryo UI"/>
        <family val="3"/>
        <charset val="128"/>
      </rPr>
      <t xml:space="preserve"> *4</t>
    </r>
    <phoneticPr fontId="3"/>
  </si>
  <si>
    <r>
      <t>2018年12月</t>
    </r>
    <r>
      <rPr>
        <vertAlign val="superscript"/>
        <sz val="10"/>
        <color theme="1"/>
        <rFont val="Meiryo UI"/>
        <family val="3"/>
        <charset val="128"/>
      </rPr>
      <t xml:space="preserve"> *4 </t>
    </r>
    <phoneticPr fontId="3"/>
  </si>
  <si>
    <t>*4 取得年月を表す</t>
    <phoneticPr fontId="3"/>
  </si>
  <si>
    <r>
      <t>レイクウッド</t>
    </r>
    <r>
      <rPr>
        <vertAlign val="superscript"/>
        <sz val="10"/>
        <color theme="1"/>
        <rFont val="Meiryo UI"/>
        <family val="3"/>
        <charset val="128"/>
      </rPr>
      <t>*3</t>
    </r>
    <phoneticPr fontId="3"/>
  </si>
  <si>
    <r>
      <t>ミシガンパワー</t>
    </r>
    <r>
      <rPr>
        <vertAlign val="superscript"/>
        <sz val="10"/>
        <color theme="1"/>
        <rFont val="Meiryo UI"/>
        <family val="3"/>
        <charset val="128"/>
      </rPr>
      <t>*3</t>
    </r>
    <phoneticPr fontId="3"/>
  </si>
  <si>
    <t>2025年5月時点</t>
    <rPh sb="6" eb="7">
      <t>ガツ</t>
    </rPh>
    <phoneticPr fontId="3"/>
  </si>
  <si>
    <r>
      <t>国内  火力等</t>
    </r>
    <r>
      <rPr>
        <vertAlign val="superscript"/>
        <sz val="10"/>
        <color theme="1"/>
        <rFont val="Meiryo UI"/>
        <family val="3"/>
        <charset val="128"/>
      </rPr>
      <t>*2</t>
    </r>
    <rPh sb="6" eb="7">
      <t>トウ</t>
    </rPh>
    <phoneticPr fontId="3"/>
  </si>
  <si>
    <t>持分電源容量</t>
    <phoneticPr fontId="3"/>
  </si>
  <si>
    <t>再生可能エネルギー普及貢献</t>
    <rPh sb="0" eb="4">
      <t>サイセイカノウ</t>
    </rPh>
    <rPh sb="9" eb="13">
      <t>フキュウコウケン</t>
    </rPh>
    <phoneticPr fontId="3"/>
  </si>
  <si>
    <t xml:space="preserve">2030年3月期までの償還・返済予定額 </t>
    <rPh sb="4" eb="5">
      <t>ネン</t>
    </rPh>
    <rPh sb="6" eb="7">
      <t>ガツ</t>
    </rPh>
    <rPh sb="7" eb="8">
      <t>キ</t>
    </rPh>
    <rPh sb="11" eb="13">
      <t>ショウカン</t>
    </rPh>
    <rPh sb="14" eb="16">
      <t>ヘンサイ</t>
    </rPh>
    <rPh sb="16" eb="18">
      <t>ヨテイ</t>
    </rPh>
    <rPh sb="18" eb="19">
      <t>ガク</t>
    </rPh>
    <phoneticPr fontId="5"/>
  </si>
  <si>
    <t>*5　非開示の案件も含む</t>
    <rPh sb="3" eb="6">
      <t>ヒカイジ</t>
    </rPh>
    <rPh sb="7" eb="9">
      <t>アンケン</t>
    </rPh>
    <rPh sb="10" eb="11">
      <t>フク</t>
    </rPh>
    <phoneticPr fontId="3"/>
  </si>
  <si>
    <t>A-1</t>
    <phoneticPr fontId="3"/>
  </si>
  <si>
    <t>S&amp;Dx solar1 各発電所</t>
    <phoneticPr fontId="3"/>
  </si>
  <si>
    <t>S&amp;Dx solar2 各発電所(非FIT)</t>
    <rPh sb="17" eb="18">
      <t>ヒ</t>
    </rPh>
    <phoneticPr fontId="3"/>
  </si>
  <si>
    <t>S&amp;Dx solar3 各発電所(非FIT)第3弾</t>
    <rPh sb="17" eb="18">
      <t>ヒ</t>
    </rPh>
    <rPh sb="22" eb="23">
      <t>ダイ</t>
    </rPh>
    <rPh sb="24" eb="25">
      <t>ダン</t>
    </rPh>
    <phoneticPr fontId="3"/>
  </si>
  <si>
    <t>2024年12月－2025年2月</t>
    <rPh sb="4" eb="5">
      <t>ネン</t>
    </rPh>
    <rPh sb="7" eb="8">
      <t>ガツ</t>
    </rPh>
    <rPh sb="13" eb="14">
      <t>ネン</t>
    </rPh>
    <rPh sb="15" eb="16">
      <t>ガツ</t>
    </rPh>
    <phoneticPr fontId="3"/>
  </si>
  <si>
    <t>2023年10月-2025年2月</t>
    <rPh sb="4" eb="5">
      <t>ネン</t>
    </rPh>
    <rPh sb="7" eb="8">
      <t>ガツ</t>
    </rPh>
    <rPh sb="13" eb="14">
      <t>ネン</t>
    </rPh>
    <rPh sb="15" eb="16">
      <t>ガツ</t>
    </rPh>
    <phoneticPr fontId="3"/>
  </si>
  <si>
    <t>Daigasエナジー各発電所</t>
    <phoneticPr fontId="3"/>
  </si>
  <si>
    <t>エナジーバンクジャパン各発電所</t>
    <phoneticPr fontId="3"/>
  </si>
  <si>
    <t>2030年度</t>
    <rPh sb="4" eb="6">
      <t>ネンド</t>
    </rPh>
    <phoneticPr fontId="3"/>
  </si>
  <si>
    <t>*5 持分容量を表す</t>
    <rPh sb="3" eb="5">
      <t>モチブン</t>
    </rPh>
    <phoneticPr fontId="3"/>
  </si>
  <si>
    <t>SREOG VA Solar　各発電所</t>
    <phoneticPr fontId="3"/>
  </si>
  <si>
    <t>Clean Max Osaka Gas Renewable Energy各発電所</t>
    <phoneticPr fontId="3"/>
  </si>
  <si>
    <t>太陽光</t>
    <rPh sb="0" eb="3">
      <t>タイヨウコウ</t>
    </rPh>
    <phoneticPr fontId="3"/>
  </si>
  <si>
    <t>風力</t>
    <phoneticPr fontId="3"/>
  </si>
  <si>
    <t>インド</t>
    <phoneticPr fontId="3"/>
  </si>
  <si>
    <t>米国　バージニア州</t>
    <phoneticPr fontId="3"/>
  </si>
  <si>
    <r>
      <t>クリーンエナジー</t>
    </r>
    <r>
      <rPr>
        <vertAlign val="superscript"/>
        <sz val="10"/>
        <color theme="1"/>
        <rFont val="Meiryo UI"/>
        <family val="3"/>
        <charset val="128"/>
      </rPr>
      <t>*3</t>
    </r>
    <phoneticPr fontId="3"/>
  </si>
  <si>
    <t>米国　コネチカット州</t>
    <phoneticPr fontId="3"/>
  </si>
  <si>
    <r>
      <t>2018年5月</t>
    </r>
    <r>
      <rPr>
        <vertAlign val="superscript"/>
        <sz val="10"/>
        <color theme="1"/>
        <rFont val="Meiryo UI"/>
        <family val="3"/>
        <charset val="128"/>
      </rPr>
      <t>*4</t>
    </r>
    <rPh sb="4" eb="5">
      <t>ネン</t>
    </rPh>
    <rPh sb="6" eb="7">
      <t>ガツ</t>
    </rPh>
    <phoneticPr fontId="3"/>
  </si>
  <si>
    <r>
      <t xml:space="preserve">2005年12月 </t>
    </r>
    <r>
      <rPr>
        <vertAlign val="superscript"/>
        <sz val="10"/>
        <color theme="1"/>
        <rFont val="Meiryo UI"/>
        <family val="3"/>
        <charset val="128"/>
      </rPr>
      <t>*4</t>
    </r>
    <phoneticPr fontId="3"/>
  </si>
  <si>
    <t>1. MSCI SELECTION INDEXES - ---25年1月以前はMSCI ESG Leaders Indexes</t>
  </si>
  <si>
    <t>MSCI SELECTION INDEXES</t>
  </si>
  <si>
    <t>25.6</t>
  </si>
  <si>
    <t>女性監査役比率(右軸)（-23.6)</t>
  </si>
  <si>
    <t>社外監査役比率(右軸)（-23.6)</t>
  </si>
  <si>
    <t>女性取締役比率(右軸)</t>
  </si>
  <si>
    <t>社外取締役比率(右軸)</t>
  </si>
  <si>
    <t xml:space="preserve">(8)女性社外監査等委員 </t>
  </si>
  <si>
    <t xml:space="preserve">(7)男性社外監査等委員 </t>
  </si>
  <si>
    <t xml:space="preserve">(6)女性社内監査等委員 </t>
  </si>
  <si>
    <t xml:space="preserve">(5)男性社内監査等委員 </t>
  </si>
  <si>
    <t xml:space="preserve"> (4)女性社外取締役</t>
  </si>
  <si>
    <t>(3)男性社外取締役</t>
  </si>
  <si>
    <t>(2)女性社内取締役</t>
  </si>
  <si>
    <t>(1)男性社内取締役</t>
  </si>
  <si>
    <t>7. 離職率は、20.3期までは大阪ガス、21.3期以降は大阪ガス・基盤会社・大阪ガスネットワークを対象</t>
  </si>
  <si>
    <t>6. ■障がい者雇用率(大阪ガス)  - 6月1日時点。</t>
  </si>
  <si>
    <t>5. ■介護休業(大阪ガス)  - 出向者除く</t>
  </si>
  <si>
    <t>4. ■育児休業・短時間勤務(大阪ガス)  - 出向者除く</t>
  </si>
  <si>
    <t>3. 離職率 (■離職率(大阪ガスおよび基盤会社、大阪ガスネットワーク) ) - ---[正社員における自己都合退職者数（各年度3月末現在）／正社員数（各年度4月1日現在）]</t>
  </si>
  <si>
    <t>2. 女性管理職比率・グループ (■女性従業員・管理職比率) - ---「管理職」は課長級以上のポストに就任していて、実際に部下を持ち、人事評価をする立場の者</t>
  </si>
  <si>
    <t>1. ■女性従業員・管理職比率 - 各3月末時点</t>
  </si>
  <si>
    <t xml:space="preserve">■離職率(大阪ガスおよび基盤会社、大阪ガスネットワーク) </t>
  </si>
  <si>
    <t>25.3</t>
  </si>
  <si>
    <t>タイムラグ差損益（国内エネ内数）</t>
  </si>
  <si>
    <t>数理計算上の差異の費用処理額（国内エネ内数・利益影響で記載）</t>
  </si>
  <si>
    <t>2. タイムラグ差損益（国内エネ内数） (■セグメント利益) - --原・燃料費調整制度に基づき、原・燃料価格の変動を販売単価に反映するまでの一時的な増減益。21.3期から電力事業のタイムラグ差損益を含む。国内エネルギーに含む。</t>
  </si>
  <si>
    <t>3. Daigasエナジー㈱ (■セグメント利益) - --21.3期より、大阪ガス住宅設備㈱が行っていた機器販売事業およびリフォーム事業を吸収分割により大阪ガスマーケティング㈱に承継し、㈱OGCTSをDaigasエナジー㈱に吸収合併。</t>
  </si>
  <si>
    <t>4. ㈱OGCTS(-20.3) (■セグメント利益) - -- 2015年1月1日付で社名を(㈱)クリエイティブテクノソリューションから㈱ OGCTSに変更。</t>
  </si>
  <si>
    <t>家庭用１戸当たり販売量(右軸)</t>
  </si>
  <si>
    <t>（個別）ガス供給件数 (右軸)</t>
  </si>
  <si>
    <t>ガス供給件数(右軸)</t>
  </si>
  <si>
    <t>(参考)大阪市の平均気温(右軸)</t>
  </si>
  <si>
    <t>■国内電力利益</t>
  </si>
  <si>
    <t>電力利益</t>
  </si>
  <si>
    <t>タイムラグ差損益（電力）</t>
  </si>
  <si>
    <t>低圧電気供給件数(右軸)</t>
  </si>
  <si>
    <t>業務用ガスコージェネレーション稼働実績 (右軸)</t>
  </si>
  <si>
    <t>ガス空調設置実績(右軸)</t>
  </si>
  <si>
    <t>1. ガス事業売上高 (■ガス事業利益（大阪ガス）) - --17.3期以前は [ガス売上 + 託送供給収益] で試算</t>
  </si>
  <si>
    <t>4. （個別）ガス供給件数 (右軸) (■国内ガス販売量) - --[取付メーター数 - 閉栓中メーター数（空家等） - 他社ガス供給件数] 16.3期以前は[取付けメーター数]</t>
  </si>
  <si>
    <t>5. ガス供給件数(右軸) (■国内ガス販売量) - --国内連結ベース</t>
  </si>
  <si>
    <t>6. (参考)大阪市の平均気温(右軸) (■国内ガス販売量) - --出典 : 気象庁</t>
  </si>
  <si>
    <t>7. 電力利益 (■国内電力利益) - --大阪ガス個別附帯電力利益と一部の関係会社の利益を単純合算</t>
  </si>
  <si>
    <t>8. お客さまアカウント数合計 (■お客さまアカウント数) - --ガス・電力、LPG、エネファーム、住ミカタ・サービス、ユーティリティエージェント等の契約数の合計</t>
  </si>
  <si>
    <t>9. ガスアカウント数 (■お客さまアカウント数) - --ガス供給件数および持分法適用会社の供給件数の合計（ワンタッチ卸先の供給件数を除く）</t>
  </si>
  <si>
    <t>10. 電力アカウント数 (■お客さまアカウント数) - --低圧電気供給件数および持分法適用会社の供給件数などの合計</t>
  </si>
  <si>
    <t xml:space="preserve">11. 業務用ガスコージェネレーション稼働実績 (右軸) (■主要ガス機器販売実績) - --各年度までに設置したストックの実績
 </t>
  </si>
  <si>
    <t>12. ガス空調設置実績(右軸) (■主要ガス機器販売実績) - --出荷ベース</t>
  </si>
  <si>
    <t>13. 高圧 (■導管延長の推移(大阪ガスネットワーク）) - --最高使用ガス圧力が1.0MPa以上のもの</t>
  </si>
  <si>
    <t>14. 中圧A  (■導管延長の推移(大阪ガスネットワーク）) - --最高使用ガス圧力が0.3MPa以上1.0MPa未満のもの</t>
  </si>
  <si>
    <t>15. 中圧B (■導管延長の推移(大阪ガスネットワーク）) - --最高使用ガス圧力が0.1MPa以上0.3MPa未満のもの</t>
  </si>
  <si>
    <t>16. 低圧本管 (■導管延長の推移(大阪ガスネットワーク）) - --最高使用ガス圧力が0.1MPa未満のもの</t>
  </si>
  <si>
    <t>米国エリア</t>
  </si>
  <si>
    <t>豪州エリア</t>
  </si>
  <si>
    <t>大阪ガスインターナショナルトランスポート㈱  (海外エネルギー内数　-21.3)</t>
  </si>
  <si>
    <t xml:space="preserve">米国電力事業(火力;米国エリアの内数) </t>
  </si>
  <si>
    <t>大阪ガスインターナショナルトランスポート㈱ (海外エネルギー内数　-21.3)</t>
  </si>
  <si>
    <t>1. 米国電力事業(火力;米国エリアの内数)  (■セグメント利益) - --持分法適用会社。ヘッジ会計適用外のデリバティブ時価評価影響を除く</t>
  </si>
  <si>
    <t>2. 22.3期より、国内エネルギー・ガスと国内エネルギー・電力を国内エネルギーへ統合し、大阪ガスインターナショナルトランスポート㈱等を海外エネルギーから国内エネルギーに移管。併せて、大阪ガス㈱（国内エネルギー・ガス）に含まれる海外エネルギーのための営業費用を海外エネルギーに移管。</t>
  </si>
  <si>
    <t>3. 25.3期より、海外エネルギーセグメントはエリアごとの表記に変更。Osaka Gas USA Corporation及びOsaka Gas Australia Pty Ltd、持分法投資損益はそれぞれのエリアに含まれるため、25.3以降は個別開示しない。</t>
  </si>
  <si>
    <t>1. 19.3期より、大阪ガスエンジニアリング㈱のセグメントを「ライフ＆ビジネスソリューション」から「国内エネルギー・ガス」に変更。18.3期実績は, 研究開発費、従業員数を除き、変更後の内容で記載。</t>
  </si>
  <si>
    <t>D/E比率①(右軸)</t>
  </si>
  <si>
    <t>D/E比率②(右軸)</t>
  </si>
  <si>
    <t>有利子負債 / EBITDA倍率(右軸)</t>
  </si>
  <si>
    <t>インタレスト・カバレッジ・レシオ (右軸)</t>
  </si>
  <si>
    <t>株価収益率 (PER) (右軸)</t>
  </si>
  <si>
    <t>株価純資産倍率 (PBR) (右軸)</t>
  </si>
  <si>
    <t>株価キャッシュ・フロー倍率 (PCFR) (右軸)</t>
  </si>
  <si>
    <t>EBITDA(右軸)</t>
  </si>
  <si>
    <t>EV (右軸)</t>
  </si>
  <si>
    <t>EV / EBITDA (右軸)</t>
  </si>
  <si>
    <t xml:space="preserve">株主資本配当率 (DOE)(右軸) </t>
  </si>
  <si>
    <t>配当性向 (右軸)</t>
  </si>
  <si>
    <t>配当利回り (右軸)</t>
  </si>
  <si>
    <t>株主総利回り (TSR) (右軸)</t>
  </si>
  <si>
    <t xml:space="preserve">12. 有利子負債 / EBITDA倍率(右軸) (■安全性) - -- [期末有利子負債 / EBITDA] </t>
  </si>
  <si>
    <t>13. インタレスト・カバレッジ・レシオ (右軸) (■安全性) - --[営業活動によるキャッシュ・フロー / 支払利息(社債利息含む)]</t>
  </si>
  <si>
    <t>14. ■株式指標 - EBITDA②--- [EBITDA① - 持分法投資損益]</t>
  </si>
  <si>
    <t>15. 一株当たり当期純利益 (EPS)  (■株式指標) - --[親会社株主に帰属する当期純利益 / 期中平均株式数（自己株式除く）]</t>
  </si>
  <si>
    <t>16. 一株当たり純資産 (BPS)  (■株式指標) - --[期末自己資本 / 期末発行済株式数（自己株式除く）]</t>
  </si>
  <si>
    <t>17. 一株当たりキャッシュ・フロー (CFPS)  (■株式指標) - --[営業活動によるキャッシュ・フロー / 期中平均株式数（自己株式除く）]</t>
  </si>
  <si>
    <t>18. 株価収益率 (PER) (右軸) (■株式指標) - --[期末株価 / 1株当たり当期純利益]</t>
  </si>
  <si>
    <t>19. 株価純資産倍率 (PBR) (右軸) (■株式指標) - --[期末株価 / 一株当たり純資産]</t>
  </si>
  <si>
    <t>20. 株価キャッシュ・フロー倍率 (PCFR) (右軸) (■株式指標) - --[期末株価 / 一株当たりキャッシュ・フロー]</t>
  </si>
  <si>
    <t>21. EBITDA(右軸) (■株式指標) - -- [営業利益＋減価償却費＋のれん償却費（びわ湖ブルーエナジー㈱ののれん一括償却除く） + 持分法投資損益]</t>
  </si>
  <si>
    <t>22. EV (右軸) (■株式指標) - --[期末株価 × 期末発行済株式数（自己株式除く） + 期末有利子負債残高 + 期末非支配株主持分 - 現金及び現金同等物の期末残高]</t>
  </si>
  <si>
    <t>23. EV / EBITDA (右軸) (■株式指標) - --[EV / EBITDA ]</t>
  </si>
  <si>
    <t>24. 株主資本配当率 (DOE)(右軸)  (■株式指標) - --[一株当たり年間配当金/一株当たり株主資本(期首期末平均）]</t>
  </si>
  <si>
    <t>25. 配当性向 (右軸) (■株式指標) - --[一株当たり年間配当金 / 一株当たり当期純利益]</t>
  </si>
  <si>
    <t>26. 配当利回り (右軸) (■株式指標) - --[一株当たり年間配当金 /  期末株価]</t>
  </si>
  <si>
    <t>27. 株主総利回り (TSR) (右軸) (■株式指標) - --[（各事業年度末日の株価 + 16年3月期から各事業年度までの一株当たり配当金の累計額） / 15年3月期の期末株価]</t>
  </si>
  <si>
    <t>28. 18.3期実績は「税効果会計に係る会計基準」の一部改正を考慮して算定。</t>
  </si>
  <si>
    <t>29. 17.3期以前は、2017年10月の株式併合影響（5→1株）を考慮して算定。</t>
  </si>
  <si>
    <t>30. 23.3期より「連結財務諸表規則」に基づき連結財務諸表を作成(22.3期以前は「連結財務諸表規則」及び「ガス事業会計規則」に基づき作成）。22.3期は当該規則を遡って適用した数値。また23.3期末の税効果会計の計算をグループ通算ベースで実施。</t>
  </si>
  <si>
    <t>31. 24.3期から当社及び一部の国内連結子会社はグループ通算制度へ移行。</t>
  </si>
  <si>
    <t>特別損失合計</t>
  </si>
  <si>
    <t>関係会社株式の有償減資による収入</t>
  </si>
  <si>
    <t>連結の範囲の変更を伴う子会社株式の取得
による支出/収入</t>
  </si>
  <si>
    <t>連結の範囲の変更を伴う子会社株式の売却
による収入/支出</t>
  </si>
  <si>
    <t>連結の範囲の変更を伴わない子会社株式の
取得による支出</t>
  </si>
  <si>
    <t>連結子会社数（右軸）</t>
  </si>
  <si>
    <t>持分法適用関連会社数（右軸）</t>
  </si>
  <si>
    <t>■所有者別状況</t>
  </si>
  <si>
    <t>■配当額の推移</t>
  </si>
  <si>
    <t>年間配当金総額(右軸）</t>
  </si>
  <si>
    <t>■自己株式の取得</t>
  </si>
  <si>
    <t>取得総額</t>
  </si>
  <si>
    <t>取得株式数</t>
  </si>
  <si>
    <t>千株</t>
  </si>
  <si>
    <t>1. ■自己株式の取得 - 自己株式の取得は、発表年度による記載。24.3：2023年10月30日～2024年2月29日　　25.3：2024年5月9日～2025年9月12日、2024年11月1日～2025年3月24日</t>
  </si>
  <si>
    <t>2. 各3月末時点</t>
  </si>
  <si>
    <t>3. 17.3期以前は、2017年10月の株式併合影響（5→1株）を考慮して算定</t>
  </si>
  <si>
    <t>2018年11月-2023年8月</t>
    <rPh sb="4" eb="5">
      <t>ネン</t>
    </rPh>
    <rPh sb="7" eb="8">
      <t>ガツ</t>
    </rPh>
    <rPh sb="13" eb="14">
      <t>ネン</t>
    </rPh>
    <rPh sb="15" eb="16">
      <t>ガツ</t>
    </rPh>
    <phoneticPr fontId="3"/>
  </si>
  <si>
    <t>統合報告書2025　P84-85</t>
    <rPh sb="0" eb="2">
      <t>トウゴウ</t>
    </rPh>
    <rPh sb="2" eb="5">
      <t>ホウコクショ</t>
    </rPh>
    <phoneticPr fontId="3"/>
  </si>
  <si>
    <t>統合報告書2025 p15-21</t>
    <rPh sb="0" eb="2">
      <t>トウゴウ</t>
    </rPh>
    <rPh sb="2" eb="5">
      <t>ホウコクショ</t>
    </rPh>
    <phoneticPr fontId="3"/>
  </si>
  <si>
    <r>
      <rPr>
        <sz val="10"/>
        <rFont val="Meiryo UI"/>
        <family val="3"/>
        <charset val="128"/>
      </rPr>
      <t>49</t>
    </r>
    <r>
      <rPr>
        <vertAlign val="superscript"/>
        <sz val="10"/>
        <rFont val="Meiryo UI"/>
        <family val="3"/>
        <charset val="128"/>
      </rPr>
      <t>*5</t>
    </r>
    <phoneticPr fontId="3"/>
  </si>
  <si>
    <r>
      <t>34</t>
    </r>
    <r>
      <rPr>
        <vertAlign val="superscript"/>
        <sz val="10"/>
        <rFont val="Meiryo UI"/>
        <family val="3"/>
        <charset val="128"/>
      </rPr>
      <t>*5</t>
    </r>
    <phoneticPr fontId="3"/>
  </si>
  <si>
    <r>
      <t>4</t>
    </r>
    <r>
      <rPr>
        <vertAlign val="superscript"/>
        <sz val="10"/>
        <rFont val="Meiryo UI"/>
        <family val="3"/>
        <charset val="128"/>
      </rPr>
      <t>*5</t>
    </r>
    <phoneticPr fontId="3"/>
  </si>
  <si>
    <r>
      <rPr>
        <sz val="10"/>
        <rFont val="Meiryo UI"/>
        <family val="3"/>
        <charset val="128"/>
      </rPr>
      <t>16</t>
    </r>
    <r>
      <rPr>
        <vertAlign val="superscript"/>
        <sz val="10"/>
        <rFont val="Meiryo UI"/>
        <family val="3"/>
        <charset val="128"/>
      </rPr>
      <t>*5</t>
    </r>
    <phoneticPr fontId="3"/>
  </si>
  <si>
    <r>
      <t>110</t>
    </r>
    <r>
      <rPr>
        <vertAlign val="superscript"/>
        <sz val="10"/>
        <rFont val="Meiryo UI"/>
        <family val="3"/>
        <charset val="128"/>
      </rPr>
      <t>*5</t>
    </r>
    <phoneticPr fontId="3"/>
  </si>
  <si>
    <t>*2　冷熱発電を含む</t>
    <rPh sb="3" eb="5">
      <t>レイネツ</t>
    </rPh>
    <rPh sb="5" eb="7">
      <t>ハツデン</t>
    </rPh>
    <rPh sb="8" eb="9">
      <t>フク</t>
    </rPh>
    <phoneticPr fontId="3"/>
  </si>
  <si>
    <t>福島県</t>
    <phoneticPr fontId="3"/>
  </si>
  <si>
    <t>風力</t>
    <phoneticPr fontId="3"/>
  </si>
  <si>
    <t>2024年12月‐2026年2月</t>
    <rPh sb="4" eb="5">
      <t>ネン</t>
    </rPh>
    <rPh sb="7" eb="8">
      <t>ガツ</t>
    </rPh>
    <rPh sb="13" eb="14">
      <t>ネン</t>
    </rPh>
    <rPh sb="15" eb="16">
      <t>ガツ</t>
    </rPh>
    <phoneticPr fontId="3"/>
  </si>
  <si>
    <t>2025年11月‐2026年2月</t>
    <rPh sb="4" eb="5">
      <t>ネン</t>
    </rPh>
    <rPh sb="7" eb="8">
      <t>ガツ</t>
    </rPh>
    <rPh sb="13" eb="14">
      <t>ネン</t>
    </rPh>
    <rPh sb="15" eb="16">
      <t>ガツ</t>
    </rPh>
    <phoneticPr fontId="3"/>
  </si>
  <si>
    <r>
      <t xml:space="preserve"> 再生可能エネルギー　小計</t>
    </r>
    <r>
      <rPr>
        <vertAlign val="superscript"/>
        <sz val="10"/>
        <rFont val="Meiryo UI"/>
        <family val="3"/>
        <charset val="128"/>
      </rPr>
      <t>*5</t>
    </r>
    <rPh sb="1" eb="3">
      <t>サイセイ</t>
    </rPh>
    <rPh sb="3" eb="5">
      <t>カノウ</t>
    </rPh>
    <rPh sb="11" eb="13">
      <t>ショウケイ</t>
    </rPh>
    <phoneticPr fontId="3"/>
  </si>
  <si>
    <t xml:space="preserve">火力等　小計  </t>
    <phoneticPr fontId="3"/>
  </si>
  <si>
    <t>持分電源容量（火力）小計</t>
    <rPh sb="0" eb="2">
      <t>モチブン</t>
    </rPh>
    <rPh sb="2" eb="4">
      <t>デンゲン</t>
    </rPh>
    <rPh sb="4" eb="6">
      <t>ヨウリョウ</t>
    </rPh>
    <rPh sb="7" eb="9">
      <t>カリョク</t>
    </rPh>
    <rPh sb="10" eb="12">
      <t>ショウケイ</t>
    </rPh>
    <phoneticPr fontId="3"/>
  </si>
  <si>
    <t>持分電源容量（国内建設中）合計</t>
    <rPh sb="7" eb="12">
      <t>コクナイケンセツチュウ</t>
    </rPh>
    <rPh sb="13" eb="15">
      <t>ゴウケイ</t>
    </rPh>
    <phoneticPr fontId="3"/>
  </si>
  <si>
    <t>持分電源容量　（国内建設中・運転中）　合計</t>
    <rPh sb="0" eb="2">
      <t>モチブン</t>
    </rPh>
    <rPh sb="2" eb="4">
      <t>デンゲン</t>
    </rPh>
    <rPh sb="4" eb="6">
      <t>ヨウリョウ</t>
    </rPh>
    <rPh sb="8" eb="10">
      <t>コクナイ</t>
    </rPh>
    <rPh sb="10" eb="13">
      <t>ケンセツチュウ</t>
    </rPh>
    <rPh sb="14" eb="17">
      <t>ウンテンチュウ</t>
    </rPh>
    <rPh sb="19" eb="21">
      <t>ゴウケイ</t>
    </rPh>
    <phoneticPr fontId="3"/>
  </si>
  <si>
    <t xml:space="preserve">再生可能エネルギー　小計 </t>
    <phoneticPr fontId="3"/>
  </si>
  <si>
    <t>火力　小計</t>
    <rPh sb="0" eb="2">
      <t>カリョク</t>
    </rPh>
    <rPh sb="3" eb="5">
      <t>ショウケイ</t>
    </rPh>
    <phoneticPr fontId="3"/>
  </si>
  <si>
    <t>50MWh / 25MW</t>
    <phoneticPr fontId="3"/>
  </si>
  <si>
    <t>*3 25年度売却予定　(2025年10月時点）</t>
    <rPh sb="5" eb="7">
      <t>ネンド</t>
    </rPh>
    <rPh sb="7" eb="11">
      <t>バイキャクヨテイ</t>
    </rPh>
    <rPh sb="17" eb="18">
      <t>ネン</t>
    </rPh>
    <rPh sb="20" eb="23">
      <t>ガツジテン</t>
    </rPh>
    <phoneticPr fontId="3"/>
  </si>
  <si>
    <t xml:space="preserve">火力 小計 </t>
    <phoneticPr fontId="3"/>
  </si>
  <si>
    <t>2022年5月</t>
    <rPh sb="4" eb="5">
      <t>ネン</t>
    </rPh>
    <rPh sb="6" eb="7">
      <t>ガツ</t>
    </rPh>
    <phoneticPr fontId="3"/>
  </si>
  <si>
    <t>2023年6月</t>
    <rPh sb="4" eb="5">
      <t>ネン</t>
    </rPh>
    <rPh sb="6" eb="7">
      <t>ガツ</t>
    </rPh>
    <phoneticPr fontId="3"/>
  </si>
  <si>
    <t>2023年10月</t>
    <rPh sb="4" eb="5">
      <t>ネン</t>
    </rPh>
    <rPh sb="7" eb="8">
      <t>ガツ</t>
    </rPh>
    <phoneticPr fontId="3"/>
  </si>
  <si>
    <t>2025年1月</t>
    <rPh sb="4" eb="5">
      <t>ネン</t>
    </rPh>
    <rPh sb="6" eb="7">
      <t>ガツ</t>
    </rPh>
    <phoneticPr fontId="3"/>
  </si>
  <si>
    <t>*6 契約締結年月を表す</t>
    <rPh sb="3" eb="7">
      <t>ケイヤクテイケツ</t>
    </rPh>
    <rPh sb="7" eb="9">
      <t>ネンゲツ</t>
    </rPh>
    <rPh sb="10" eb="11">
      <t>アラワ</t>
    </rPh>
    <phoneticPr fontId="3"/>
  </si>
  <si>
    <r>
      <t>2025年3月</t>
    </r>
    <r>
      <rPr>
        <vertAlign val="superscript"/>
        <sz val="10"/>
        <color theme="1"/>
        <rFont val="Meiryo UI"/>
        <family val="3"/>
        <charset val="128"/>
      </rPr>
      <t>*6</t>
    </r>
    <rPh sb="4" eb="5">
      <t>ネン</t>
    </rPh>
    <rPh sb="6" eb="7">
      <t>ガツ</t>
    </rPh>
    <phoneticPr fontId="3"/>
  </si>
  <si>
    <t>　国内　運転中・建設中　　合計</t>
    <rPh sb="1" eb="3">
      <t>コクナイ</t>
    </rPh>
    <rPh sb="4" eb="7">
      <t>ウンテンチュウ</t>
    </rPh>
    <rPh sb="8" eb="11">
      <t>ケンセツチュウ</t>
    </rPh>
    <rPh sb="13" eb="15">
      <t>ゴウケイ</t>
    </rPh>
    <phoneticPr fontId="3"/>
  </si>
  <si>
    <t>持分電源容量 (再生可能エネルギー)　小計</t>
    <rPh sb="8" eb="10">
      <t>サイセイ</t>
    </rPh>
    <rPh sb="10" eb="12">
      <t>カノウ</t>
    </rPh>
    <phoneticPr fontId="3"/>
  </si>
  <si>
    <t>持分電源容量　(運転中) 合計</t>
    <rPh sb="0" eb="4">
      <t>モチブンデンゲン</t>
    </rPh>
    <rPh sb="4" eb="6">
      <t>ヨウリョウ</t>
    </rPh>
    <rPh sb="8" eb="11">
      <t>ウンテンチュウ</t>
    </rPh>
    <rPh sb="13" eb="15">
      <t>ゴウケイ</t>
    </rPh>
    <phoneticPr fontId="3"/>
  </si>
  <si>
    <t>持分電源容量　(海外運転中・建設中) 合計</t>
    <rPh sb="8" eb="10">
      <t>カイガイ</t>
    </rPh>
    <rPh sb="10" eb="13">
      <t>ウンテンチュウ</t>
    </rPh>
    <rPh sb="14" eb="17">
      <t>ケンセツチュウ</t>
    </rPh>
    <rPh sb="19" eb="21">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</si>
</sst>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
    <numFmt numFmtId="178" formatCode="#,##0.0;[Red]\-#,##0.0"/>
    <numFmt numFmtId="179" formatCode="0.000"/>
    <numFmt numFmtId="180" formatCode="#,##0\ &quot;cm3&quot;"/>
    <numFmt numFmtId="181" formatCode="#,##0.0;\-#,##0.0"/>
    <numFmt numFmtId="182" formatCode="yyyy&quot;年&quot;m&quot;月&quot;;@"/>
    <numFmt numFmtId="183" formatCode="0.00000"/>
    <numFmt numFmtId="184" formatCode="#,##0.0"/>
  </numFmts>
  <fonts count="69">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font>
    <font>
      <u/>
      <sz val="11"/>
      <color theme="10"/>
      <name val="ＭＳ Ｐゴシック"/>
      <family val="2"/>
      <charset val="128"/>
      <scheme val="minor"/>
    </font>
    <font>
      <sz val="10"/>
      <name val="Arial"/>
      <family val="2"/>
      <charset val="186"/>
    </font>
    <font>
      <sz val="10"/>
      <name val="Arial"/>
      <family val="2"/>
    </font>
    <font>
      <sz val="10"/>
      <color theme="1"/>
      <name val="Meiryo UI"/>
      <family val="3"/>
      <charset val="128"/>
    </font>
    <font>
      <sz val="10"/>
      <color rgb="FF0000FF"/>
      <name val="Meiryo UI"/>
      <family val="3"/>
      <charset val="128"/>
    </font>
    <font>
      <sz val="10"/>
      <name val="Meiryo UI"/>
      <family val="3"/>
      <charset val="128"/>
    </font>
    <font>
      <sz val="11"/>
      <color theme="1"/>
      <name val="Meiryo UI"/>
      <family val="3"/>
      <charset val="128"/>
    </font>
    <font>
      <b/>
      <sz val="14"/>
      <color theme="1"/>
      <name val="Meiryo UI"/>
      <family val="3"/>
      <charset val="128"/>
    </font>
    <font>
      <b/>
      <sz val="14"/>
      <color rgb="FF0000FF"/>
      <name val="Meiryo UI"/>
      <family val="3"/>
      <charset val="128"/>
    </font>
    <font>
      <b/>
      <sz val="11"/>
      <color theme="1"/>
      <name val="Meiryo UI"/>
      <family val="3"/>
      <charset val="128"/>
    </font>
    <font>
      <b/>
      <sz val="11"/>
      <color rgb="FF0000FF"/>
      <name val="Meiryo UI"/>
      <family val="3"/>
      <charset val="128"/>
    </font>
    <font>
      <u/>
      <sz val="11"/>
      <color theme="10"/>
      <name val="Meiryo UI"/>
      <family val="3"/>
      <charset val="128"/>
    </font>
    <font>
      <b/>
      <sz val="11"/>
      <color theme="10"/>
      <name val="Meiryo UI"/>
      <family val="3"/>
      <charset val="128"/>
    </font>
    <font>
      <sz val="11"/>
      <color rgb="FF0000FF"/>
      <name val="Meiryo UI"/>
      <family val="3"/>
      <charset val="128"/>
    </font>
    <font>
      <b/>
      <sz val="10"/>
      <color theme="1"/>
      <name val="Meiryo UI"/>
      <family val="3"/>
      <charset val="128"/>
    </font>
    <font>
      <b/>
      <sz val="10"/>
      <color rgb="FF0000FF"/>
      <name val="Meiryo UI"/>
      <family val="3"/>
      <charset val="128"/>
    </font>
    <font>
      <b/>
      <sz val="12"/>
      <name val="Meiryo UI"/>
      <family val="3"/>
      <charset val="128"/>
    </font>
    <font>
      <b/>
      <sz val="10"/>
      <name val="Meiryo UI"/>
      <family val="3"/>
      <charset val="128"/>
    </font>
    <font>
      <b/>
      <sz val="12"/>
      <color theme="1"/>
      <name val="Meiryo UI"/>
      <family val="3"/>
      <charset val="128"/>
    </font>
    <font>
      <b/>
      <vertAlign val="superscript"/>
      <sz val="10"/>
      <name val="Meiryo UI"/>
      <family val="3"/>
      <charset val="128"/>
    </font>
    <font>
      <vertAlign val="superscript"/>
      <sz val="10"/>
      <color theme="1"/>
      <name val="Meiryo UI"/>
      <family val="3"/>
      <charset val="128"/>
    </font>
    <font>
      <b/>
      <vertAlign val="superscript"/>
      <sz val="10"/>
      <color theme="1"/>
      <name val="Meiryo UI"/>
      <family val="3"/>
      <charset val="128"/>
    </font>
    <font>
      <sz val="10"/>
      <color rgb="FFFF0000"/>
      <name val="Meiryo UI"/>
      <family val="3"/>
      <charset val="128"/>
    </font>
    <font>
      <sz val="10"/>
      <color rgb="FF0070C0"/>
      <name val="Meiryo UI"/>
      <family val="3"/>
      <charset val="128"/>
    </font>
    <font>
      <b/>
      <sz val="10"/>
      <color rgb="FFFF0000"/>
      <name val="Meiryo UI"/>
      <family val="3"/>
      <charset val="128"/>
    </font>
    <font>
      <b/>
      <sz val="10"/>
      <color rgb="FF0070C0"/>
      <name val="Meiryo UI"/>
      <family val="3"/>
      <charset val="128"/>
    </font>
    <font>
      <sz val="10"/>
      <color theme="1"/>
      <name val="ＭＳ Ｐゴシック"/>
      <family val="2"/>
      <charset val="128"/>
      <scheme val="minor"/>
    </font>
    <font>
      <sz val="12"/>
      <color theme="1"/>
      <name val="Meiryo UI"/>
      <family val="3"/>
      <charset val="128"/>
    </font>
    <font>
      <sz val="10"/>
      <name val="Arial"/>
      <family val="2"/>
    </font>
    <font>
      <b/>
      <sz val="11"/>
      <name val="Meiryo UI"/>
      <family val="3"/>
      <charset val="128"/>
    </font>
    <font>
      <sz val="11"/>
      <name val="Meiryo UI"/>
      <family val="3"/>
      <charset val="128"/>
    </font>
    <font>
      <sz val="10"/>
      <color rgb="FF000000"/>
      <name val="Meiryo UI"/>
      <family val="3"/>
      <charset val="128"/>
    </font>
    <font>
      <sz val="7"/>
      <color indexed="63"/>
      <name val="Meiryo UI"/>
      <family val="3"/>
      <charset val="128"/>
    </font>
    <font>
      <sz val="8"/>
      <color indexed="63"/>
      <name val="Meiryo UI"/>
      <family val="3"/>
      <charset val="128"/>
    </font>
    <font>
      <vertAlign val="superscript"/>
      <sz val="8"/>
      <color rgb="FF333333"/>
      <name val="Meiryo UI"/>
      <family val="3"/>
      <charset val="128"/>
    </font>
    <font>
      <i/>
      <sz val="10"/>
      <color theme="1"/>
      <name val="Meiryo UI"/>
      <family val="3"/>
      <charset val="128"/>
    </font>
    <font>
      <vertAlign val="superscript"/>
      <sz val="7"/>
      <color rgb="FF333333"/>
      <name val="Meiryo UI"/>
      <family val="3"/>
      <charset val="128"/>
    </font>
    <font>
      <vertAlign val="superscript"/>
      <sz val="10"/>
      <name val="Meiryo UI"/>
      <family val="3"/>
      <charset val="128"/>
    </font>
    <font>
      <vertAlign val="superscript"/>
      <sz val="9"/>
      <name val="Meiryo UI"/>
      <family val="3"/>
      <charset val="128"/>
    </font>
    <font>
      <sz val="9"/>
      <color theme="0" tint="-0.499984740745262"/>
      <name val="Meiryo UI"/>
      <family val="3"/>
      <charset val="128"/>
    </font>
    <font>
      <sz val="10"/>
      <color rgb="FF3333FF"/>
      <name val="Meiryo UI"/>
      <family val="3"/>
      <charset val="128"/>
    </font>
    <font>
      <sz val="10"/>
      <color indexed="55"/>
      <name val="Meiryo UI"/>
      <family val="3"/>
      <charset val="128"/>
    </font>
    <font>
      <u/>
      <sz val="10"/>
      <color theme="10"/>
      <name val="Arial"/>
      <family val="2"/>
    </font>
    <font>
      <b/>
      <i/>
      <sz val="11"/>
      <color theme="1"/>
      <name val="Meiryo UI"/>
      <family val="3"/>
      <charset val="128"/>
    </font>
    <font>
      <i/>
      <sz val="9"/>
      <color theme="1"/>
      <name val="Meiryo UI"/>
      <family val="3"/>
      <charset val="128"/>
    </font>
    <font>
      <sz val="9"/>
      <color theme="1" tint="0.499984740745262"/>
      <name val="Meiryo UI"/>
      <family val="3"/>
      <charset val="128"/>
    </font>
    <font>
      <sz val="10"/>
      <color theme="1" tint="0.499984740745262"/>
      <name val="Meiryo UI"/>
      <family val="3"/>
      <charset val="128"/>
    </font>
    <font>
      <sz val="9"/>
      <color rgb="FFFFC000"/>
      <name val="Meiryo UI"/>
      <family val="3"/>
      <charset val="128"/>
    </font>
    <font>
      <sz val="10"/>
      <color rgb="FFFFC000"/>
      <name val="Meiryo UI"/>
      <family val="3"/>
      <charset val="128"/>
    </font>
    <font>
      <b/>
      <i/>
      <sz val="9"/>
      <color theme="1"/>
      <name val="Meiryo UI"/>
      <family val="3"/>
      <charset val="128"/>
    </font>
    <font>
      <b/>
      <sz val="10"/>
      <color theme="1" tint="0.499984740745262"/>
      <name val="Meiryo UI"/>
      <family val="3"/>
      <charset val="128"/>
    </font>
    <font>
      <b/>
      <sz val="9"/>
      <color theme="1" tint="0.499984740745262"/>
      <name val="Meiryo UI"/>
      <family val="3"/>
      <charset val="128"/>
    </font>
    <font>
      <b/>
      <sz val="9"/>
      <color rgb="FFFFC000"/>
      <name val="Meiryo UI"/>
      <family val="3"/>
      <charset val="128"/>
    </font>
    <font>
      <sz val="10"/>
      <name val="Arial"/>
      <family val="2"/>
    </font>
    <font>
      <b/>
      <sz val="10"/>
      <color indexed="55"/>
      <name val="Meiryo UI"/>
      <family val="3"/>
      <charset val="128"/>
    </font>
    <font>
      <sz val="12"/>
      <name val="Meiryo UI"/>
      <family val="3"/>
      <charset val="128"/>
    </font>
    <font>
      <i/>
      <sz val="9"/>
      <name val="Meiryo UI"/>
      <family val="3"/>
      <charset val="128"/>
    </font>
    <font>
      <b/>
      <i/>
      <sz val="9"/>
      <name val="Meiryo UI"/>
      <family val="3"/>
      <charset val="128"/>
    </font>
    <font>
      <b/>
      <i/>
      <sz val="11"/>
      <name val="Meiryo UI"/>
      <family val="3"/>
      <charset val="128"/>
    </font>
    <font>
      <sz val="10"/>
      <name val="Arial"/>
      <family val="2"/>
    </font>
    <font>
      <sz val="9"/>
      <color theme="1"/>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indexed="2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2F7FC"/>
        <bgColor indexed="64"/>
      </patternFill>
    </fill>
    <fill>
      <patternFill patternType="solid">
        <fgColor theme="2" tint="-9.9978637043366805E-2"/>
        <bgColor indexed="64"/>
      </patternFill>
    </fill>
  </fills>
  <borders count="43">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style="thin">
        <color indexed="8"/>
      </right>
      <top/>
      <bottom/>
      <diagonal/>
    </border>
    <border>
      <left/>
      <right/>
      <top style="thin">
        <color indexed="8"/>
      </top>
      <bottom style="thin">
        <color indexed="8"/>
      </bottom>
      <diagonal/>
    </border>
    <border>
      <left style="thin">
        <color indexed="8"/>
      </left>
      <right/>
      <top/>
      <bottom/>
      <diagonal/>
    </border>
    <border>
      <left/>
      <right/>
      <top style="thin">
        <color indexed="8"/>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rgb="FF231F20"/>
      </left>
      <right style="thin">
        <color rgb="FF231F20"/>
      </right>
      <top style="thin">
        <color rgb="FF231F20"/>
      </top>
      <bottom style="thin">
        <color rgb="FF231F2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8"/>
      </left>
      <right/>
      <top style="thin">
        <color indexed="8"/>
      </top>
      <bottom style="thin">
        <color indexed="8"/>
      </bottom>
      <diagonal/>
    </border>
    <border>
      <left/>
      <right style="thin">
        <color auto="1"/>
      </right>
      <top style="thin">
        <color indexed="8"/>
      </top>
      <bottom style="thin">
        <color indexed="8"/>
      </bottom>
      <diagonal/>
    </border>
  </borders>
  <cellStyleXfs count="1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6" fillId="0" borderId="0"/>
    <xf numFmtId="0" fontId="4" fillId="0" borderId="0">
      <alignment vertical="center"/>
    </xf>
    <xf numFmtId="0" fontId="2" fillId="0" borderId="0">
      <alignment vertical="center"/>
    </xf>
    <xf numFmtId="38" fontId="4"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xf numFmtId="0" fontId="10" fillId="0" borderId="0"/>
    <xf numFmtId="0" fontId="1" fillId="0" borderId="0">
      <alignment vertical="center"/>
    </xf>
    <xf numFmtId="0" fontId="36" fillId="0" borderId="0"/>
    <xf numFmtId="0" fontId="10" fillId="0" borderId="0"/>
    <xf numFmtId="0" fontId="50" fillId="0" borderId="0" applyNumberFormat="0" applyFill="0" applyBorder="0" applyAlignment="0" applyProtection="0"/>
    <xf numFmtId="0" fontId="61" fillId="0" borderId="0"/>
    <xf numFmtId="0" fontId="10" fillId="0" borderId="0"/>
    <xf numFmtId="0" fontId="67" fillId="0" borderId="0"/>
    <xf numFmtId="0" fontId="10" fillId="0" borderId="0"/>
  </cellStyleXfs>
  <cellXfs count="594">
    <xf numFmtId="0" fontId="0" fillId="0" borderId="0" xfId="0">
      <alignment vertical="center"/>
    </xf>
    <xf numFmtId="0" fontId="11" fillId="0" borderId="0" xfId="10" applyFont="1">
      <alignment vertical="center"/>
    </xf>
    <xf numFmtId="0" fontId="12" fillId="0" borderId="0" xfId="10" applyFont="1">
      <alignment vertical="center"/>
    </xf>
    <xf numFmtId="0" fontId="14"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8" fillId="3" borderId="0" xfId="0" applyFont="1" applyFill="1">
      <alignment vertical="center"/>
    </xf>
    <xf numFmtId="0" fontId="20" fillId="0" borderId="0" xfId="7" applyFont="1" applyFill="1">
      <alignment vertical="center"/>
    </xf>
    <xf numFmtId="0" fontId="14" fillId="0" borderId="0" xfId="0" applyFont="1">
      <alignment vertical="center"/>
    </xf>
    <xf numFmtId="0" fontId="21" fillId="2" borderId="0" xfId="0" applyFont="1" applyFill="1">
      <alignment vertical="center"/>
    </xf>
    <xf numFmtId="0" fontId="19" fillId="2" borderId="0" xfId="7" applyFont="1" applyFill="1">
      <alignment vertical="center"/>
    </xf>
    <xf numFmtId="0" fontId="17" fillId="0" borderId="0" xfId="0" applyFont="1" applyAlignment="1">
      <alignment vertical="center" wrapText="1"/>
    </xf>
    <xf numFmtId="0" fontId="11" fillId="2" borderId="3" xfId="0" applyFont="1" applyFill="1" applyBorder="1" applyAlignment="1">
      <alignment horizontal="center" vertical="center" wrapText="1"/>
    </xf>
    <xf numFmtId="0" fontId="11" fillId="0" borderId="0" xfId="9" applyFont="1"/>
    <xf numFmtId="0" fontId="11" fillId="2" borderId="5" xfId="0" applyFont="1" applyFill="1" applyBorder="1" applyAlignment="1">
      <alignment horizontal="left" vertical="center"/>
    </xf>
    <xf numFmtId="0" fontId="13" fillId="2" borderId="5" xfId="3" applyFont="1" applyFill="1" applyBorder="1" applyAlignment="1">
      <alignment horizontal="left" vertical="center" wrapText="1"/>
    </xf>
    <xf numFmtId="0" fontId="11" fillId="0" borderId="0" xfId="0" applyFont="1" applyAlignment="1">
      <alignment vertical="center" wrapText="1"/>
    </xf>
    <xf numFmtId="0" fontId="11" fillId="0" borderId="0" xfId="0" applyFont="1">
      <alignment vertical="center"/>
    </xf>
    <xf numFmtId="0" fontId="11" fillId="0" borderId="4" xfId="0" applyFont="1" applyBorder="1" applyAlignment="1">
      <alignment vertical="center" wrapText="1"/>
    </xf>
    <xf numFmtId="3" fontId="11" fillId="0" borderId="4" xfId="0" applyNumberFormat="1" applyFont="1" applyBorder="1" applyAlignment="1">
      <alignment horizontal="left" vertical="center"/>
    </xf>
    <xf numFmtId="0" fontId="11" fillId="0" borderId="5" xfId="0" applyFont="1" applyBorder="1" applyAlignment="1">
      <alignment vertical="center" wrapText="1"/>
    </xf>
    <xf numFmtId="0" fontId="11" fillId="0" borderId="5" xfId="0" applyFont="1" applyBorder="1" applyAlignment="1">
      <alignment horizontal="left" vertical="center" wrapText="1"/>
    </xf>
    <xf numFmtId="0" fontId="22" fillId="0" borderId="4" xfId="0" applyFont="1" applyBorder="1" applyAlignment="1">
      <alignment horizontal="center" vertical="center" wrapText="1"/>
    </xf>
    <xf numFmtId="0" fontId="22" fillId="0" borderId="0" xfId="0" applyFont="1">
      <alignment vertical="center"/>
    </xf>
    <xf numFmtId="3" fontId="11" fillId="0" borderId="5" xfId="0" applyNumberFormat="1" applyFont="1" applyBorder="1">
      <alignment vertical="center"/>
    </xf>
    <xf numFmtId="1" fontId="11" fillId="0" borderId="0" xfId="8" applyNumberFormat="1" applyFont="1"/>
    <xf numFmtId="2" fontId="11" fillId="0" borderId="5" xfId="0" applyNumberFormat="1" applyFont="1" applyBorder="1">
      <alignment vertical="center"/>
    </xf>
    <xf numFmtId="0" fontId="11" fillId="0" borderId="6" xfId="0" applyFont="1" applyBorder="1" applyAlignment="1">
      <alignment horizontal="left" vertical="center" wrapText="1"/>
    </xf>
    <xf numFmtId="3" fontId="11" fillId="0" borderId="6" xfId="0" applyNumberFormat="1" applyFont="1" applyBorder="1">
      <alignment vertical="center"/>
    </xf>
    <xf numFmtId="0" fontId="22"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1" fillId="2" borderId="0" xfId="0" applyFont="1" applyFill="1" applyAlignment="1">
      <alignment vertical="center" wrapText="1"/>
    </xf>
    <xf numFmtId="182" fontId="13" fillId="2" borderId="5" xfId="0" applyNumberFormat="1" applyFont="1" applyFill="1" applyBorder="1" applyAlignment="1">
      <alignment horizontal="right" vertical="center"/>
    </xf>
    <xf numFmtId="182" fontId="11" fillId="2" borderId="6" xfId="0" applyNumberFormat="1" applyFont="1" applyFill="1" applyBorder="1" applyAlignment="1">
      <alignment horizontal="right" vertical="center"/>
    </xf>
    <xf numFmtId="0" fontId="25" fillId="7" borderId="2" xfId="0" applyFont="1" applyFill="1" applyBorder="1">
      <alignment vertical="center"/>
    </xf>
    <xf numFmtId="176" fontId="22" fillId="7" borderId="2" xfId="0" applyNumberFormat="1" applyFont="1" applyFill="1" applyBorder="1">
      <alignment vertical="center"/>
    </xf>
    <xf numFmtId="182" fontId="22" fillId="7" borderId="2" xfId="0" applyNumberFormat="1" applyFont="1" applyFill="1" applyBorder="1" applyAlignment="1">
      <alignment horizontal="right" vertical="center"/>
    </xf>
    <xf numFmtId="0" fontId="22" fillId="7" borderId="2" xfId="0" applyFont="1" applyFill="1" applyBorder="1" applyAlignment="1">
      <alignment horizontal="center" vertical="center" wrapText="1"/>
    </xf>
    <xf numFmtId="0" fontId="13" fillId="2" borderId="3" xfId="0" applyFont="1" applyFill="1" applyBorder="1">
      <alignment vertical="center"/>
    </xf>
    <xf numFmtId="176" fontId="11" fillId="2" borderId="3" xfId="0" applyNumberFormat="1" applyFont="1" applyFill="1" applyBorder="1">
      <alignment vertical="center"/>
    </xf>
    <xf numFmtId="182" fontId="11" fillId="2" borderId="3" xfId="0" applyNumberFormat="1" applyFont="1" applyFill="1" applyBorder="1" applyAlignment="1">
      <alignment horizontal="right" vertical="center"/>
    </xf>
    <xf numFmtId="182" fontId="11" fillId="2" borderId="3" xfId="0" quotePrefix="1" applyNumberFormat="1" applyFont="1" applyFill="1" applyBorder="1" applyAlignment="1">
      <alignment horizontal="right" vertical="center"/>
    </xf>
    <xf numFmtId="0" fontId="13" fillId="2" borderId="5" xfId="0" applyFont="1" applyFill="1" applyBorder="1">
      <alignment vertical="center"/>
    </xf>
    <xf numFmtId="0" fontId="25" fillId="7" borderId="4" xfId="0" applyFont="1" applyFill="1" applyBorder="1">
      <alignment vertical="center"/>
    </xf>
    <xf numFmtId="176" fontId="22" fillId="7" borderId="4" xfId="0" applyNumberFormat="1" applyFont="1" applyFill="1" applyBorder="1">
      <alignment vertical="center"/>
    </xf>
    <xf numFmtId="182" fontId="22" fillId="7" borderId="4" xfId="0" applyNumberFormat="1" applyFont="1" applyFill="1" applyBorder="1" applyAlignment="1">
      <alignment horizontal="right" vertical="center"/>
    </xf>
    <xf numFmtId="0" fontId="22" fillId="7" borderId="4" xfId="0" applyFont="1" applyFill="1" applyBorder="1" applyAlignment="1">
      <alignment horizontal="center" vertical="center" wrapText="1"/>
    </xf>
    <xf numFmtId="176" fontId="13" fillId="2" borderId="3" xfId="0" applyNumberFormat="1" applyFont="1" applyFill="1" applyBorder="1" applyAlignment="1">
      <alignment horizontal="center" vertical="center"/>
    </xf>
    <xf numFmtId="0" fontId="30" fillId="2" borderId="0" xfId="0" applyFont="1" applyFill="1">
      <alignment vertical="center"/>
    </xf>
    <xf numFmtId="0" fontId="22" fillId="2" borderId="1" xfId="0" applyFont="1" applyFill="1" applyBorder="1" applyAlignment="1">
      <alignment horizontal="center" vertical="center" wrapText="1"/>
    </xf>
    <xf numFmtId="0" fontId="25" fillId="2" borderId="1" xfId="0" applyFont="1" applyFill="1" applyBorder="1">
      <alignment vertical="center"/>
    </xf>
    <xf numFmtId="176" fontId="22" fillId="2" borderId="1" xfId="0" applyNumberFormat="1" applyFont="1" applyFill="1" applyBorder="1">
      <alignment vertical="center"/>
    </xf>
    <xf numFmtId="182" fontId="22" fillId="2" borderId="1" xfId="0" applyNumberFormat="1" applyFont="1" applyFill="1" applyBorder="1" applyAlignment="1">
      <alignment horizontal="right" vertical="center"/>
    </xf>
    <xf numFmtId="0" fontId="22" fillId="2" borderId="0" xfId="0" applyFont="1" applyFill="1" applyAlignment="1">
      <alignment vertical="center" wrapText="1"/>
    </xf>
    <xf numFmtId="0" fontId="13" fillId="2" borderId="6" xfId="0" applyFont="1" applyFill="1" applyBorder="1">
      <alignment vertical="center"/>
    </xf>
    <xf numFmtId="0" fontId="13" fillId="2" borderId="2" xfId="0" applyFont="1" applyFill="1" applyBorder="1">
      <alignment vertical="center"/>
    </xf>
    <xf numFmtId="3" fontId="13" fillId="2" borderId="5" xfId="0" applyNumberFormat="1" applyFont="1" applyFill="1" applyBorder="1">
      <alignment vertical="center"/>
    </xf>
    <xf numFmtId="176" fontId="13" fillId="2" borderId="5" xfId="0" applyNumberFormat="1" applyFont="1" applyFill="1" applyBorder="1" applyAlignment="1">
      <alignment horizontal="right" vertical="center"/>
    </xf>
    <xf numFmtId="182" fontId="13" fillId="2" borderId="5" xfId="0" applyNumberFormat="1" applyFont="1" applyFill="1" applyBorder="1" applyAlignment="1">
      <alignment horizontal="center" vertical="center"/>
    </xf>
    <xf numFmtId="182" fontId="13" fillId="2" borderId="5" xfId="0" applyNumberFormat="1" applyFont="1" applyFill="1" applyBorder="1" applyAlignment="1">
      <alignment horizontal="right" vertical="center" wrapText="1"/>
    </xf>
    <xf numFmtId="0" fontId="32" fillId="2" borderId="0" xfId="0" applyFont="1" applyFill="1">
      <alignment vertical="center"/>
    </xf>
    <xf numFmtId="0" fontId="11" fillId="2" borderId="0" xfId="0" applyFont="1" applyFill="1" applyAlignment="1">
      <alignment vertical="center" textRotation="255"/>
    </xf>
    <xf numFmtId="0" fontId="22" fillId="2" borderId="0" xfId="0" applyFont="1" applyFill="1" applyAlignment="1">
      <alignment vertical="center" textRotation="255"/>
    </xf>
    <xf numFmtId="0" fontId="30" fillId="2" borderId="0" xfId="0" applyFont="1" applyFill="1" applyAlignment="1">
      <alignment vertical="center" textRotation="255"/>
    </xf>
    <xf numFmtId="0" fontId="11" fillId="2" borderId="0" xfId="0" applyFont="1" applyFill="1" applyAlignment="1">
      <alignment horizontal="right" vertical="center"/>
    </xf>
    <xf numFmtId="0" fontId="11" fillId="3" borderId="15" xfId="0" applyFont="1" applyFill="1" applyBorder="1">
      <alignment vertical="center"/>
    </xf>
    <xf numFmtId="0" fontId="12" fillId="3" borderId="16" xfId="0" applyFont="1" applyFill="1" applyBorder="1">
      <alignment vertical="center"/>
    </xf>
    <xf numFmtId="0" fontId="11" fillId="2" borderId="15" xfId="0" applyFont="1" applyFill="1" applyBorder="1" applyAlignment="1">
      <alignment horizontal="left" vertical="center" wrapText="1"/>
    </xf>
    <xf numFmtId="0" fontId="11" fillId="2" borderId="18" xfId="0" applyFont="1" applyFill="1" applyBorder="1" applyAlignment="1">
      <alignment horizontal="left" vertical="center" wrapText="1"/>
    </xf>
    <xf numFmtId="38" fontId="13" fillId="2" borderId="19" xfId="6" applyFont="1" applyFill="1" applyBorder="1" applyAlignment="1">
      <alignment horizontal="right" vertical="center" wrapText="1"/>
    </xf>
    <xf numFmtId="38" fontId="13" fillId="2" borderId="15" xfId="6" applyFont="1" applyFill="1" applyBorder="1" applyAlignment="1">
      <alignment horizontal="right" vertical="center" wrapText="1"/>
    </xf>
    <xf numFmtId="0" fontId="11" fillId="2" borderId="20" xfId="0" applyFont="1" applyFill="1" applyBorder="1" applyAlignment="1">
      <alignment horizontal="left" vertical="center" wrapText="1"/>
    </xf>
    <xf numFmtId="0" fontId="11" fillId="2" borderId="17" xfId="0" applyFont="1" applyFill="1" applyBorder="1" applyAlignment="1">
      <alignment horizontal="left" vertical="center"/>
    </xf>
    <xf numFmtId="0" fontId="22" fillId="3" borderId="14" xfId="0" applyFont="1" applyFill="1" applyBorder="1" applyAlignment="1">
      <alignment horizontal="left" vertical="center"/>
    </xf>
    <xf numFmtId="0" fontId="23" fillId="3" borderId="2" xfId="0" applyFont="1" applyFill="1" applyBorder="1" applyAlignment="1">
      <alignment horizontal="left" vertical="center"/>
    </xf>
    <xf numFmtId="0" fontId="22" fillId="3" borderId="2" xfId="0" applyFont="1" applyFill="1" applyBorder="1" applyAlignment="1">
      <alignment horizontal="left" vertical="center" wrapText="1"/>
    </xf>
    <xf numFmtId="0" fontId="22" fillId="3" borderId="5" xfId="0" applyFont="1" applyFill="1" applyBorder="1" applyAlignment="1">
      <alignment horizontal="left" vertical="center"/>
    </xf>
    <xf numFmtId="0" fontId="22" fillId="3" borderId="5" xfId="0" applyFont="1" applyFill="1" applyBorder="1" applyAlignment="1">
      <alignment horizontal="left" vertical="center" wrapText="1"/>
    </xf>
    <xf numFmtId="0" fontId="11" fillId="2" borderId="21" xfId="0" applyFont="1" applyFill="1" applyBorder="1" applyAlignment="1">
      <alignment horizontal="left" vertical="center"/>
    </xf>
    <xf numFmtId="0" fontId="11" fillId="2" borderId="21" xfId="0" applyFont="1" applyFill="1" applyBorder="1" applyAlignment="1">
      <alignment horizontal="left" vertical="center" wrapText="1"/>
    </xf>
    <xf numFmtId="0" fontId="22" fillId="3" borderId="2" xfId="0" applyFont="1" applyFill="1" applyBorder="1" applyAlignment="1">
      <alignment horizontal="left" vertical="center"/>
    </xf>
    <xf numFmtId="0" fontId="11" fillId="2" borderId="2"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0" xfId="0" applyFont="1" applyFill="1">
      <alignment vertical="center"/>
    </xf>
    <xf numFmtId="0" fontId="25" fillId="2" borderId="0" xfId="0" applyFont="1" applyFill="1">
      <alignment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1" fillId="0" borderId="0" xfId="10" applyFont="1" applyAlignment="1">
      <alignment horizontal="right" vertical="center"/>
    </xf>
    <xf numFmtId="0" fontId="11" fillId="0" borderId="0" xfId="10" applyFont="1" applyAlignment="1">
      <alignment horizontal="left" vertical="center"/>
    </xf>
    <xf numFmtId="55" fontId="11" fillId="2" borderId="5" xfId="0" applyNumberFormat="1" applyFont="1" applyFill="1" applyBorder="1" applyAlignment="1">
      <alignment horizontal="center" vertical="center"/>
    </xf>
    <xf numFmtId="0" fontId="11" fillId="2" borderId="2" xfId="0" applyFont="1" applyFill="1" applyBorder="1" applyAlignment="1">
      <alignment horizontal="left" vertical="center"/>
    </xf>
    <xf numFmtId="55" fontId="11" fillId="2" borderId="2" xfId="0" applyNumberFormat="1" applyFont="1" applyFill="1" applyBorder="1" applyAlignment="1">
      <alignment horizontal="center" vertical="center"/>
    </xf>
    <xf numFmtId="0" fontId="11" fillId="2" borderId="0" xfId="0" applyFont="1" applyFill="1" applyAlignment="1">
      <alignment horizontal="left" vertical="center"/>
    </xf>
    <xf numFmtId="0" fontId="11" fillId="2" borderId="6" xfId="0" applyFont="1" applyFill="1" applyBorder="1" applyAlignment="1">
      <alignment horizontal="left" vertical="center"/>
    </xf>
    <xf numFmtId="55" fontId="11" fillId="2" borderId="6" xfId="0" applyNumberFormat="1" applyFont="1" applyFill="1" applyBorder="1" applyAlignment="1">
      <alignment horizontal="center" vertical="center"/>
    </xf>
    <xf numFmtId="55" fontId="11" fillId="2" borderId="0" xfId="0" applyNumberFormat="1" applyFont="1" applyFill="1" applyAlignment="1">
      <alignment horizontal="center" vertical="center"/>
    </xf>
    <xf numFmtId="0" fontId="13" fillId="0" borderId="0" xfId="4" applyFont="1">
      <alignment vertical="center"/>
    </xf>
    <xf numFmtId="0" fontId="13" fillId="0" borderId="0" xfId="4" applyFont="1" applyAlignment="1">
      <alignment horizontal="right" vertical="center"/>
    </xf>
    <xf numFmtId="0" fontId="13" fillId="2" borderId="0" xfId="4" applyFont="1" applyFill="1">
      <alignment vertical="center"/>
    </xf>
    <xf numFmtId="0" fontId="13" fillId="2" borderId="4" xfId="4" applyFont="1" applyFill="1" applyBorder="1">
      <alignment vertical="center"/>
    </xf>
    <xf numFmtId="0" fontId="13" fillId="2" borderId="5" xfId="4" applyFont="1" applyFill="1" applyBorder="1" applyAlignment="1">
      <alignment vertical="center" wrapText="1"/>
    </xf>
    <xf numFmtId="0" fontId="34" fillId="0" borderId="0" xfId="0" applyFont="1">
      <alignment vertical="center"/>
    </xf>
    <xf numFmtId="0" fontId="13" fillId="0" borderId="0" xfId="3" applyFont="1" applyAlignment="1">
      <alignment horizontal="justify" wrapText="1"/>
    </xf>
    <xf numFmtId="0" fontId="13" fillId="0" borderId="0" xfId="3" applyFont="1"/>
    <xf numFmtId="0" fontId="25" fillId="2" borderId="4" xfId="3" applyFont="1" applyFill="1" applyBorder="1" applyAlignment="1">
      <alignment horizontal="left" vertical="center"/>
    </xf>
    <xf numFmtId="0" fontId="25" fillId="2" borderId="4" xfId="3" applyFont="1" applyFill="1" applyBorder="1" applyAlignment="1">
      <alignment horizontal="center" vertical="center" wrapText="1"/>
    </xf>
    <xf numFmtId="38" fontId="13" fillId="2" borderId="5" xfId="1" applyFont="1" applyFill="1" applyBorder="1" applyAlignment="1">
      <alignment vertical="center"/>
    </xf>
    <xf numFmtId="176" fontId="13" fillId="2" borderId="5" xfId="2" applyNumberFormat="1" applyFont="1" applyFill="1" applyBorder="1" applyAlignment="1">
      <alignment horizontal="center" vertical="center"/>
    </xf>
    <xf numFmtId="178" fontId="11" fillId="2" borderId="5" xfId="1" applyNumberFormat="1" applyFont="1" applyFill="1" applyBorder="1" applyAlignment="1">
      <alignment horizontal="center" vertical="center"/>
    </xf>
    <xf numFmtId="0" fontId="13" fillId="2" borderId="6" xfId="3" applyFont="1" applyFill="1" applyBorder="1" applyAlignment="1">
      <alignment horizontal="left" vertical="center" wrapText="1"/>
    </xf>
    <xf numFmtId="38" fontId="13" fillId="2" borderId="6" xfId="1" applyFont="1" applyFill="1" applyBorder="1" applyAlignment="1">
      <alignment vertical="center"/>
    </xf>
    <xf numFmtId="0" fontId="11" fillId="2" borderId="6" xfId="3" quotePrefix="1" applyFont="1" applyFill="1" applyBorder="1" applyAlignment="1">
      <alignment horizontal="center" vertical="center"/>
    </xf>
    <xf numFmtId="0" fontId="11" fillId="0" borderId="0" xfId="0" applyFont="1" applyAlignment="1">
      <alignment horizontal="left" vertical="center"/>
    </xf>
    <xf numFmtId="0" fontId="34" fillId="2" borderId="0" xfId="0" applyFont="1" applyFill="1">
      <alignment vertical="center"/>
    </xf>
    <xf numFmtId="0" fontId="11" fillId="2" borderId="0" xfId="3" applyFont="1" applyFill="1" applyAlignment="1">
      <alignment horizontal="left" wrapText="1"/>
    </xf>
    <xf numFmtId="0" fontId="13" fillId="2" borderId="0" xfId="3" applyFont="1" applyFill="1" applyAlignment="1">
      <alignment horizontal="center"/>
    </xf>
    <xf numFmtId="0" fontId="11" fillId="2" borderId="0" xfId="3" applyFont="1" applyFill="1" applyAlignment="1">
      <alignment horizontal="right" wrapText="1"/>
    </xf>
    <xf numFmtId="0" fontId="25" fillId="2" borderId="4" xfId="3" applyFont="1" applyFill="1" applyBorder="1" applyAlignment="1">
      <alignment horizontal="center"/>
    </xf>
    <xf numFmtId="0" fontId="25" fillId="2" borderId="4" xfId="3" applyFont="1" applyFill="1" applyBorder="1" applyAlignment="1">
      <alignment horizontal="center" wrapText="1"/>
    </xf>
    <xf numFmtId="38" fontId="13" fillId="2" borderId="5" xfId="1" applyFont="1" applyFill="1" applyBorder="1" applyAlignment="1">
      <alignment horizontal="right"/>
    </xf>
    <xf numFmtId="38" fontId="13" fillId="2" borderId="1" xfId="1" applyFont="1" applyFill="1" applyBorder="1" applyAlignment="1">
      <alignment horizontal="right"/>
    </xf>
    <xf numFmtId="0" fontId="34" fillId="0" borderId="0" xfId="0" applyFont="1" applyAlignment="1">
      <alignment vertical="center" wrapText="1"/>
    </xf>
    <xf numFmtId="0" fontId="11" fillId="2" borderId="1" xfId="3" applyFont="1" applyFill="1" applyBorder="1" applyAlignment="1">
      <alignment horizontal="left" vertical="center" wrapText="1"/>
    </xf>
    <xf numFmtId="0" fontId="14" fillId="0" borderId="0" xfId="10" applyFont="1">
      <alignment vertical="center"/>
    </xf>
    <xf numFmtId="0" fontId="26" fillId="2" borderId="0" xfId="0" applyFont="1" applyFill="1">
      <alignment vertical="center"/>
    </xf>
    <xf numFmtId="0" fontId="24" fillId="0" borderId="0" xfId="3" applyFont="1" applyAlignment="1">
      <alignment horizontal="justify" wrapText="1"/>
    </xf>
    <xf numFmtId="0" fontId="24" fillId="0" borderId="0" xfId="4" applyFont="1">
      <alignment vertical="center"/>
    </xf>
    <xf numFmtId="0" fontId="17" fillId="0" borderId="0" xfId="10" applyFont="1">
      <alignment vertical="center"/>
    </xf>
    <xf numFmtId="0" fontId="24" fillId="2" borderId="0" xfId="0" applyFont="1" applyFill="1">
      <alignment vertical="center"/>
    </xf>
    <xf numFmtId="0" fontId="11" fillId="2" borderId="5" xfId="3" applyFont="1" applyFill="1" applyBorder="1" applyAlignment="1">
      <alignment horizontal="left" vertical="center" wrapText="1"/>
    </xf>
    <xf numFmtId="0" fontId="14" fillId="2" borderId="0" xfId="0" quotePrefix="1" applyFont="1" applyFill="1" applyAlignment="1">
      <alignment horizontal="center" vertical="center"/>
    </xf>
    <xf numFmtId="0" fontId="22" fillId="2" borderId="7"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6" borderId="4" xfId="0" applyFont="1" applyFill="1" applyBorder="1" applyAlignment="1">
      <alignment horizontal="left" vertical="center"/>
    </xf>
    <xf numFmtId="0" fontId="22" fillId="6" borderId="4" xfId="0" applyFont="1" applyFill="1" applyBorder="1" applyAlignment="1">
      <alignment horizontal="center" vertical="center" wrapText="1"/>
    </xf>
    <xf numFmtId="0" fontId="11" fillId="0" borderId="0" xfId="11" applyFont="1"/>
    <xf numFmtId="0" fontId="19" fillId="0" borderId="0" xfId="7" applyFont="1">
      <alignment vertical="center"/>
    </xf>
    <xf numFmtId="0" fontId="19" fillId="0" borderId="0" xfId="7" applyFont="1" applyFill="1">
      <alignment vertical="center"/>
    </xf>
    <xf numFmtId="0" fontId="11" fillId="2" borderId="6" xfId="0" applyFont="1" applyFill="1" applyBorder="1" applyAlignment="1">
      <alignment horizontal="center" vertical="center" wrapText="1"/>
    </xf>
    <xf numFmtId="0" fontId="22" fillId="2" borderId="12" xfId="0" applyFont="1" applyFill="1" applyBorder="1" applyAlignment="1">
      <alignment horizontal="center" vertical="center"/>
    </xf>
    <xf numFmtId="0" fontId="22" fillId="2" borderId="1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3" fillId="0" borderId="0" xfId="0" applyFont="1">
      <alignment vertical="center"/>
    </xf>
    <xf numFmtId="0" fontId="13" fillId="0" borderId="5" xfId="0" applyFont="1" applyBorder="1" applyAlignment="1">
      <alignment horizontal="left" vertical="center" wrapText="1"/>
    </xf>
    <xf numFmtId="0" fontId="25" fillId="0" borderId="4" xfId="0" applyFont="1" applyBorder="1" applyAlignment="1">
      <alignment horizontal="center" vertical="center" wrapText="1"/>
    </xf>
    <xf numFmtId="0" fontId="25" fillId="0" borderId="0" xfId="0" applyFont="1">
      <alignment vertical="center"/>
    </xf>
    <xf numFmtId="0" fontId="13" fillId="0" borderId="6" xfId="0" applyFont="1" applyBorder="1" applyAlignment="1">
      <alignment horizontal="left" vertical="center" wrapText="1"/>
    </xf>
    <xf numFmtId="0" fontId="13" fillId="2" borderId="0" xfId="0" applyFont="1" applyFill="1" applyAlignment="1">
      <alignment vertical="center" wrapText="1"/>
    </xf>
    <xf numFmtId="0" fontId="25" fillId="2" borderId="4" xfId="0" applyFont="1" applyFill="1" applyBorder="1" applyAlignment="1">
      <alignment horizontal="center" vertical="center"/>
    </xf>
    <xf numFmtId="0" fontId="25" fillId="4" borderId="4" xfId="0" applyFont="1" applyFill="1" applyBorder="1" applyAlignment="1">
      <alignment horizontal="center" vertical="center"/>
    </xf>
    <xf numFmtId="0" fontId="13" fillId="2" borderId="5" xfId="0" applyFont="1" applyFill="1" applyBorder="1" applyAlignment="1">
      <alignment vertical="center" wrapText="1"/>
    </xf>
    <xf numFmtId="0" fontId="13" fillId="0" borderId="5" xfId="0" applyFont="1" applyBorder="1" applyAlignment="1">
      <alignment horizontal="center" vertical="center"/>
    </xf>
    <xf numFmtId="0" fontId="25" fillId="4" borderId="5" xfId="0" applyFont="1" applyFill="1" applyBorder="1" applyAlignment="1">
      <alignment horizontal="center" vertical="center"/>
    </xf>
    <xf numFmtId="0" fontId="13" fillId="2" borderId="2" xfId="0" applyFont="1" applyFill="1" applyBorder="1" applyAlignment="1">
      <alignment vertical="center" wrapText="1"/>
    </xf>
    <xf numFmtId="0" fontId="13" fillId="2" borderId="2" xfId="0" applyFont="1" applyFill="1" applyBorder="1" applyAlignment="1">
      <alignment horizontal="center" vertical="center"/>
    </xf>
    <xf numFmtId="0" fontId="13" fillId="0" borderId="2" xfId="0" applyFont="1" applyBorder="1" applyAlignment="1">
      <alignment horizontal="center" vertical="center"/>
    </xf>
    <xf numFmtId="0" fontId="25" fillId="4" borderId="2" xfId="0" applyFont="1" applyFill="1" applyBorder="1" applyAlignment="1">
      <alignment horizontal="center" vertical="center"/>
    </xf>
    <xf numFmtId="0" fontId="13" fillId="2" borderId="6" xfId="0" applyFont="1" applyFill="1" applyBorder="1" applyAlignment="1">
      <alignment vertical="center" wrapText="1"/>
    </xf>
    <xf numFmtId="0" fontId="13" fillId="0" borderId="6" xfId="0" applyFont="1" applyBorder="1" applyAlignment="1">
      <alignment horizontal="center" vertical="center"/>
    </xf>
    <xf numFmtId="0" fontId="38" fillId="0" borderId="0" xfId="0" applyFont="1">
      <alignment vertical="center"/>
    </xf>
    <xf numFmtId="0" fontId="38" fillId="0" borderId="0" xfId="4" applyFont="1" applyAlignment="1">
      <alignment vertical="center" wrapText="1"/>
    </xf>
    <xf numFmtId="0" fontId="38" fillId="0" borderId="0" xfId="0" applyFont="1" applyAlignment="1">
      <alignment vertical="center" wrapText="1"/>
    </xf>
    <xf numFmtId="0" fontId="37" fillId="0" borderId="0" xfId="3" applyFont="1" applyAlignment="1">
      <alignment vertical="center" wrapText="1"/>
    </xf>
    <xf numFmtId="0" fontId="38" fillId="0" borderId="0" xfId="3" applyFont="1" applyAlignment="1">
      <alignment vertical="center"/>
    </xf>
    <xf numFmtId="0" fontId="37" fillId="0" borderId="4" xfId="3" applyFont="1" applyBorder="1" applyAlignment="1">
      <alignment horizontal="center" vertical="center" wrapText="1"/>
    </xf>
    <xf numFmtId="0" fontId="37" fillId="0" borderId="7" xfId="3" applyFont="1" applyBorder="1" applyAlignment="1">
      <alignment horizontal="center" vertical="center" wrapText="1"/>
    </xf>
    <xf numFmtId="0" fontId="25" fillId="0" borderId="7" xfId="3" applyFont="1" applyBorder="1" applyAlignment="1">
      <alignment horizontal="center" vertical="center" wrapText="1"/>
    </xf>
    <xf numFmtId="0" fontId="37" fillId="0" borderId="0" xfId="0" applyFont="1">
      <alignment vertical="center"/>
    </xf>
    <xf numFmtId="0" fontId="38" fillId="0" borderId="5" xfId="3" applyFont="1" applyBorder="1" applyAlignment="1">
      <alignment horizontal="center" vertical="center"/>
    </xf>
    <xf numFmtId="0" fontId="38" fillId="0" borderId="5" xfId="3" applyFont="1" applyBorder="1" applyAlignment="1">
      <alignment horizontal="right" vertical="center"/>
    </xf>
    <xf numFmtId="38" fontId="38" fillId="0" borderId="5" xfId="6" quotePrefix="1" applyFont="1" applyFill="1" applyBorder="1" applyAlignment="1">
      <alignment horizontal="right" vertical="center"/>
    </xf>
    <xf numFmtId="2" fontId="38" fillId="0" borderId="5" xfId="3" applyNumberFormat="1" applyFont="1" applyBorder="1" applyAlignment="1">
      <alignment horizontal="right" vertical="center"/>
    </xf>
    <xf numFmtId="3" fontId="38" fillId="0" borderId="5" xfId="3" applyNumberFormat="1" applyFont="1" applyBorder="1" applyAlignment="1">
      <alignment horizontal="right" vertical="center"/>
    </xf>
    <xf numFmtId="179" fontId="38" fillId="0" borderId="5" xfId="3" applyNumberFormat="1" applyFont="1" applyBorder="1" applyAlignment="1">
      <alignment horizontal="right" vertical="center"/>
    </xf>
    <xf numFmtId="177" fontId="38" fillId="0" borderId="5" xfId="3" applyNumberFormat="1" applyFont="1" applyBorder="1" applyAlignment="1">
      <alignment horizontal="right" vertical="center"/>
    </xf>
    <xf numFmtId="2" fontId="38" fillId="0" borderId="5" xfId="3" quotePrefix="1" applyNumberFormat="1" applyFont="1" applyBorder="1" applyAlignment="1">
      <alignment horizontal="right" vertical="center"/>
    </xf>
    <xf numFmtId="179" fontId="38" fillId="0" borderId="5" xfId="3" quotePrefix="1" applyNumberFormat="1" applyFont="1" applyBorder="1" applyAlignment="1">
      <alignment horizontal="right" vertical="center"/>
    </xf>
    <xf numFmtId="177" fontId="38" fillId="0" borderId="5" xfId="3" quotePrefix="1" applyNumberFormat="1" applyFont="1" applyBorder="1" applyAlignment="1">
      <alignment horizontal="right" vertical="center"/>
    </xf>
    <xf numFmtId="0" fontId="13" fillId="0" borderId="5" xfId="3" applyFont="1" applyBorder="1" applyAlignment="1">
      <alignment vertical="center" wrapText="1"/>
    </xf>
    <xf numFmtId="0" fontId="13" fillId="0" borderId="3" xfId="3" applyFont="1" applyBorder="1" applyAlignment="1">
      <alignment vertical="center" wrapText="1"/>
    </xf>
    <xf numFmtId="3" fontId="38" fillId="0" borderId="2" xfId="3" applyNumberFormat="1" applyFont="1" applyBorder="1" applyAlignment="1">
      <alignment horizontal="right" vertical="center"/>
    </xf>
    <xf numFmtId="0" fontId="38" fillId="0" borderId="2" xfId="3" applyFont="1" applyBorder="1" applyAlignment="1">
      <alignment horizontal="center" vertical="center"/>
    </xf>
    <xf numFmtId="0" fontId="38" fillId="0" borderId="2" xfId="3" applyFont="1" applyBorder="1" applyAlignment="1">
      <alignment horizontal="right" vertical="center"/>
    </xf>
    <xf numFmtId="0" fontId="38" fillId="0" borderId="1" xfId="3" applyFont="1" applyBorder="1" applyAlignment="1">
      <alignment horizontal="left" vertical="center"/>
    </xf>
    <xf numFmtId="0" fontId="38" fillId="0" borderId="1" xfId="3" applyFont="1" applyBorder="1" applyAlignment="1">
      <alignment horizontal="left" vertical="center" wrapText="1"/>
    </xf>
    <xf numFmtId="0" fontId="38" fillId="0" borderId="1" xfId="0" applyFont="1" applyBorder="1" applyAlignment="1">
      <alignment horizontal="left" vertical="center" wrapText="1"/>
    </xf>
    <xf numFmtId="0" fontId="38" fillId="0" borderId="1" xfId="0" applyFont="1" applyBorder="1" applyAlignment="1">
      <alignment horizontal="right" vertical="center" wrapText="1"/>
    </xf>
    <xf numFmtId="3" fontId="38" fillId="0" borderId="1" xfId="3" applyNumberFormat="1" applyFont="1" applyBorder="1" applyAlignment="1">
      <alignment horizontal="right" vertical="center"/>
    </xf>
    <xf numFmtId="0" fontId="38" fillId="0" borderId="0" xfId="3" applyFont="1" applyAlignment="1">
      <alignment horizontal="left" vertical="center"/>
    </xf>
    <xf numFmtId="0" fontId="38" fillId="0" borderId="0" xfId="3" applyFont="1" applyAlignment="1">
      <alignment horizontal="center" vertical="center"/>
    </xf>
    <xf numFmtId="0" fontId="38" fillId="0" borderId="0" xfId="3" applyFont="1" applyAlignment="1">
      <alignment horizontal="left" vertical="center" wrapText="1"/>
    </xf>
    <xf numFmtId="0" fontId="38" fillId="0" borderId="0" xfId="0" applyFont="1" applyAlignment="1">
      <alignment horizontal="left" vertical="center" wrapText="1"/>
    </xf>
    <xf numFmtId="3" fontId="38" fillId="0" borderId="0" xfId="3" applyNumberFormat="1" applyFont="1" applyAlignment="1">
      <alignment horizontal="right" vertical="center"/>
    </xf>
    <xf numFmtId="0" fontId="23" fillId="2" borderId="0" xfId="0" applyFont="1" applyFill="1">
      <alignment vertical="center"/>
    </xf>
    <xf numFmtId="38" fontId="13" fillId="2" borderId="20" xfId="6" applyFont="1" applyFill="1" applyBorder="1" applyAlignment="1">
      <alignment horizontal="right" vertical="center" wrapText="1"/>
    </xf>
    <xf numFmtId="3" fontId="13" fillId="2" borderId="2" xfId="0" applyNumberFormat="1" applyFont="1" applyFill="1" applyBorder="1">
      <alignment vertical="center"/>
    </xf>
    <xf numFmtId="176" fontId="13" fillId="2" borderId="2" xfId="0" applyNumberFormat="1" applyFont="1" applyFill="1" applyBorder="1" applyAlignment="1">
      <alignment horizontal="right" vertical="center"/>
    </xf>
    <xf numFmtId="176" fontId="11" fillId="2" borderId="6"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38" fontId="25" fillId="3" borderId="13" xfId="6" applyFont="1" applyFill="1" applyBorder="1" applyAlignment="1">
      <alignment horizontal="right" vertical="center" wrapText="1"/>
    </xf>
    <xf numFmtId="38" fontId="25" fillId="3" borderId="14" xfId="6" applyFont="1" applyFill="1" applyBorder="1" applyAlignment="1">
      <alignment horizontal="right" vertical="center" wrapText="1"/>
    </xf>
    <xf numFmtId="0" fontId="11" fillId="3" borderId="0" xfId="0" applyFont="1" applyFill="1">
      <alignment vertical="center"/>
    </xf>
    <xf numFmtId="0" fontId="12" fillId="3" borderId="0" xfId="0" applyFont="1" applyFill="1">
      <alignment vertical="center"/>
    </xf>
    <xf numFmtId="0" fontId="22" fillId="3" borderId="1" xfId="0" applyFont="1" applyFill="1" applyBorder="1" applyAlignment="1">
      <alignment horizontal="center" vertical="center" wrapText="1"/>
    </xf>
    <xf numFmtId="0" fontId="40" fillId="0" borderId="22" xfId="0" applyFont="1" applyBorder="1" applyAlignment="1">
      <alignment horizontal="left" vertical="top" wrapText="1" indent="1"/>
    </xf>
    <xf numFmtId="0" fontId="40" fillId="0" borderId="22" xfId="0" applyFont="1" applyBorder="1" applyAlignment="1">
      <alignment horizontal="center" vertical="top" wrapText="1"/>
    </xf>
    <xf numFmtId="1" fontId="41" fillId="0" borderId="22" xfId="0" applyNumberFormat="1" applyFont="1" applyBorder="1" applyAlignment="1">
      <alignment horizontal="center" vertical="top" shrinkToFit="1"/>
    </xf>
    <xf numFmtId="179" fontId="41" fillId="0" borderId="22" xfId="0" applyNumberFormat="1" applyFont="1" applyBorder="1" applyAlignment="1">
      <alignment horizontal="center" vertical="top" shrinkToFit="1"/>
    </xf>
    <xf numFmtId="0" fontId="41" fillId="0" borderId="22" xfId="0" applyFont="1" applyBorder="1" applyAlignment="1">
      <alignment horizontal="center" vertical="top" wrapText="1"/>
    </xf>
    <xf numFmtId="2" fontId="41" fillId="0" borderId="22" xfId="0" applyNumberFormat="1" applyFont="1" applyBorder="1" applyAlignment="1">
      <alignment horizontal="center" vertical="top" shrinkToFit="1"/>
    </xf>
    <xf numFmtId="3" fontId="41" fillId="0" borderId="22" xfId="0" applyNumberFormat="1" applyFont="1" applyBorder="1" applyAlignment="1">
      <alignment horizontal="center" vertical="top" shrinkToFit="1"/>
    </xf>
    <xf numFmtId="183" fontId="41" fillId="0" borderId="22" xfId="0" applyNumberFormat="1" applyFont="1" applyBorder="1" applyAlignment="1">
      <alignment horizontal="center" vertical="top" shrinkToFit="1"/>
    </xf>
    <xf numFmtId="49" fontId="41" fillId="0" borderId="22" xfId="0" applyNumberFormat="1" applyFont="1" applyBorder="1" applyAlignment="1">
      <alignment horizontal="center" vertical="top" wrapText="1"/>
    </xf>
    <xf numFmtId="49" fontId="41" fillId="0" borderId="22" xfId="0" applyNumberFormat="1" applyFont="1" applyBorder="1" applyAlignment="1">
      <alignment horizontal="center" vertical="top" shrinkToFit="1"/>
    </xf>
    <xf numFmtId="38" fontId="41" fillId="0" borderId="22" xfId="1" applyFont="1" applyBorder="1" applyAlignment="1">
      <alignment horizontal="center" vertical="top" shrinkToFit="1"/>
    </xf>
    <xf numFmtId="178" fontId="41" fillId="0" borderId="22" xfId="1" applyNumberFormat="1" applyFont="1" applyBorder="1" applyAlignment="1">
      <alignment horizontal="center" vertical="top" shrinkToFit="1"/>
    </xf>
    <xf numFmtId="40" fontId="41" fillId="0" borderId="22" xfId="1" applyNumberFormat="1" applyFont="1" applyBorder="1" applyAlignment="1">
      <alignment horizontal="center" vertical="top" shrinkToFit="1"/>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9" fontId="13" fillId="0" borderId="3" xfId="0" applyNumberFormat="1" applyFont="1" applyBorder="1" applyAlignment="1">
      <alignment horizontal="right" vertical="center"/>
    </xf>
    <xf numFmtId="0" fontId="13" fillId="0" borderId="3" xfId="0" applyFont="1" applyBorder="1" applyAlignment="1">
      <alignment horizontal="center" vertical="center"/>
    </xf>
    <xf numFmtId="0" fontId="13" fillId="0" borderId="6" xfId="0" applyFont="1" applyBorder="1" applyAlignment="1">
      <alignment horizontal="left" vertical="center"/>
    </xf>
    <xf numFmtId="176" fontId="13" fillId="0" borderId="6" xfId="0" applyNumberFormat="1"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24" fillId="0" borderId="0" xfId="0" applyFont="1">
      <alignment vertical="center"/>
    </xf>
    <xf numFmtId="0" fontId="25" fillId="0" borderId="4" xfId="0" applyFont="1" applyBorder="1" applyAlignment="1">
      <alignment horizontal="left" vertical="center" wrapText="1"/>
    </xf>
    <xf numFmtId="0" fontId="13" fillId="0" borderId="5" xfId="0" applyFont="1" applyBorder="1" applyAlignment="1">
      <alignment horizontal="left" vertical="center"/>
    </xf>
    <xf numFmtId="9" fontId="13" fillId="0" borderId="5" xfId="0" applyNumberFormat="1" applyFont="1" applyBorder="1" applyAlignment="1">
      <alignment horizontal="right" vertical="center"/>
    </xf>
    <xf numFmtId="10" fontId="13" fillId="0" borderId="5" xfId="0" applyNumberFormat="1" applyFont="1" applyBorder="1" applyAlignment="1">
      <alignment horizontal="right" vertical="center"/>
    </xf>
    <xf numFmtId="9" fontId="13" fillId="0" borderId="6" xfId="0" applyNumberFormat="1" applyFont="1" applyBorder="1" applyAlignment="1">
      <alignment horizontal="right" vertical="center"/>
    </xf>
    <xf numFmtId="0" fontId="25" fillId="0" borderId="0" xfId="0" applyFont="1" applyAlignment="1">
      <alignment horizontal="center" vertical="center"/>
    </xf>
    <xf numFmtId="0" fontId="13" fillId="0" borderId="1" xfId="0" applyFont="1" applyBorder="1">
      <alignment vertical="center"/>
    </xf>
    <xf numFmtId="0" fontId="17" fillId="3" borderId="0" xfId="0" applyFont="1" applyFill="1" applyAlignment="1">
      <alignment horizontal="left" vertical="center"/>
    </xf>
    <xf numFmtId="37" fontId="11" fillId="0" borderId="0" xfId="9" applyNumberFormat="1" applyFont="1" applyAlignment="1">
      <alignment horizontal="right" vertical="top" indent="1"/>
    </xf>
    <xf numFmtId="181" fontId="11" fillId="0" borderId="0" xfId="9" applyNumberFormat="1" applyFont="1" applyAlignment="1">
      <alignment horizontal="right" vertical="top" indent="1"/>
    </xf>
    <xf numFmtId="0" fontId="37" fillId="0" borderId="0" xfId="7" applyFont="1" applyFill="1">
      <alignment vertical="center"/>
    </xf>
    <xf numFmtId="0" fontId="11" fillId="0" borderId="0" xfId="9" applyFont="1" applyAlignment="1">
      <alignment horizontal="center" vertical="top"/>
    </xf>
    <xf numFmtId="38" fontId="13" fillId="2" borderId="24" xfId="6" applyFont="1" applyFill="1" applyBorder="1" applyAlignment="1">
      <alignment horizontal="right" vertical="center" wrapText="1"/>
    </xf>
    <xf numFmtId="0" fontId="22" fillId="3" borderId="15" xfId="0" applyFont="1" applyFill="1" applyBorder="1">
      <alignment vertical="center"/>
    </xf>
    <xf numFmtId="38" fontId="25" fillId="3" borderId="23" xfId="6" applyFont="1" applyFill="1" applyBorder="1" applyAlignment="1">
      <alignment horizontal="right" vertical="center" wrapText="1"/>
    </xf>
    <xf numFmtId="0" fontId="11" fillId="2" borderId="0" xfId="0" applyFont="1" applyFill="1" applyAlignment="1">
      <alignment horizontal="left" vertical="center" wrapText="1"/>
    </xf>
    <xf numFmtId="38" fontId="13" fillId="2" borderId="25" xfId="6" applyFont="1" applyFill="1" applyBorder="1" applyAlignment="1">
      <alignment horizontal="right" vertical="center" wrapText="1"/>
    </xf>
    <xf numFmtId="38" fontId="13" fillId="2" borderId="26" xfId="6" applyFont="1" applyFill="1" applyBorder="1" applyAlignment="1">
      <alignment horizontal="right" vertical="center" wrapText="1"/>
    </xf>
    <xf numFmtId="0" fontId="22" fillId="3" borderId="14" xfId="0" applyFont="1" applyFill="1" applyBorder="1">
      <alignment vertical="center"/>
    </xf>
    <xf numFmtId="0" fontId="22" fillId="3" borderId="2" xfId="0" applyFont="1" applyFill="1" applyBorder="1">
      <alignment vertical="center"/>
    </xf>
    <xf numFmtId="0" fontId="23" fillId="3" borderId="2" xfId="0" applyFont="1" applyFill="1" applyBorder="1">
      <alignment vertical="center"/>
    </xf>
    <xf numFmtId="0" fontId="22" fillId="3" borderId="2" xfId="0" applyFont="1" applyFill="1" applyBorder="1" applyAlignment="1">
      <alignment vertical="center" wrapText="1"/>
    </xf>
    <xf numFmtId="38" fontId="25" fillId="3" borderId="27" xfId="6" applyFont="1" applyFill="1" applyBorder="1" applyAlignment="1">
      <alignment horizontal="right" vertical="center" wrapText="1"/>
    </xf>
    <xf numFmtId="3" fontId="11" fillId="0" borderId="5" xfId="0" applyNumberFormat="1" applyFont="1" applyBorder="1" applyAlignment="1">
      <alignment horizontal="left" vertical="center"/>
    </xf>
    <xf numFmtId="180" fontId="13" fillId="2" borderId="5" xfId="0" quotePrefix="1" applyNumberFormat="1" applyFont="1" applyFill="1" applyBorder="1" applyAlignment="1">
      <alignment horizontal="center" vertical="center"/>
    </xf>
    <xf numFmtId="180" fontId="13" fillId="2" borderId="6" xfId="0" quotePrefix="1" applyNumberFormat="1" applyFont="1" applyFill="1" applyBorder="1" applyAlignment="1">
      <alignment horizontal="center" vertical="center"/>
    </xf>
    <xf numFmtId="0" fontId="13" fillId="0" borderId="12" xfId="0" applyFont="1" applyBorder="1" applyAlignment="1">
      <alignment horizontal="center" vertical="center"/>
    </xf>
    <xf numFmtId="0" fontId="25" fillId="0" borderId="1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2" fontId="11" fillId="0" borderId="0" xfId="0" applyNumberFormat="1" applyFont="1">
      <alignment vertical="center"/>
    </xf>
    <xf numFmtId="2" fontId="22" fillId="0" borderId="4" xfId="0" applyNumberFormat="1" applyFont="1" applyBorder="1" applyAlignment="1">
      <alignment horizontal="center" vertical="center" wrapText="1"/>
    </xf>
    <xf numFmtId="2" fontId="11" fillId="0" borderId="6" xfId="0" applyNumberFormat="1" applyFont="1" applyBorder="1">
      <alignment vertical="center"/>
    </xf>
    <xf numFmtId="0" fontId="11" fillId="2" borderId="0" xfId="0" applyFont="1" applyFill="1" applyAlignment="1">
      <alignment horizontal="center" vertical="center"/>
    </xf>
    <xf numFmtId="0" fontId="13" fillId="2" borderId="3" xfId="0" applyFont="1" applyFill="1" applyBorder="1" applyAlignment="1">
      <alignment vertical="center" wrapText="1"/>
    </xf>
    <xf numFmtId="0" fontId="38" fillId="0" borderId="6" xfId="3" applyFont="1" applyBorder="1" applyAlignment="1">
      <alignment horizontal="left" vertical="center" wrapText="1"/>
    </xf>
    <xf numFmtId="0" fontId="38" fillId="0" borderId="0" xfId="0" applyFont="1" applyAlignment="1">
      <alignment horizontal="center" vertical="center" wrapText="1"/>
    </xf>
    <xf numFmtId="0" fontId="11" fillId="0" borderId="6" xfId="0" applyFont="1" applyBorder="1" applyAlignment="1">
      <alignment vertical="center" wrapText="1"/>
    </xf>
    <xf numFmtId="38" fontId="11" fillId="0" borderId="6" xfId="1" applyFont="1" applyFill="1" applyBorder="1" applyAlignment="1">
      <alignment horizontal="left" vertical="center"/>
    </xf>
    <xf numFmtId="0" fontId="48" fillId="0" borderId="0" xfId="0" applyFont="1">
      <alignment vertical="center"/>
    </xf>
    <xf numFmtId="0" fontId="39" fillId="2" borderId="0" xfId="0" applyFont="1" applyFill="1" applyAlignment="1">
      <alignment horizontal="left" vertical="center"/>
    </xf>
    <xf numFmtId="0" fontId="30" fillId="0" borderId="0" xfId="0" applyFont="1">
      <alignment vertical="center"/>
    </xf>
    <xf numFmtId="0" fontId="22" fillId="3" borderId="0" xfId="0" applyFont="1" applyFill="1">
      <alignment vertical="center"/>
    </xf>
    <xf numFmtId="0" fontId="23" fillId="3" borderId="0" xfId="0" applyFont="1" applyFill="1">
      <alignment vertical="center"/>
    </xf>
    <xf numFmtId="0" fontId="22" fillId="3" borderId="0" xfId="0" applyFont="1" applyFill="1" applyAlignment="1">
      <alignment vertical="center" wrapText="1"/>
    </xf>
    <xf numFmtId="0" fontId="22" fillId="3" borderId="0" xfId="0" applyFont="1" applyFill="1" applyAlignment="1">
      <alignment horizontal="left" vertical="center"/>
    </xf>
    <xf numFmtId="0" fontId="22" fillId="8" borderId="14" xfId="0" applyFont="1" applyFill="1" applyBorder="1" applyAlignment="1">
      <alignment horizontal="left" vertical="center"/>
    </xf>
    <xf numFmtId="0" fontId="23" fillId="8" borderId="2" xfId="0" applyFont="1" applyFill="1" applyBorder="1" applyAlignment="1">
      <alignment horizontal="left" vertical="center"/>
    </xf>
    <xf numFmtId="0" fontId="22" fillId="8" borderId="5" xfId="0" applyFont="1" applyFill="1" applyBorder="1" applyAlignment="1">
      <alignment horizontal="left" vertical="center" wrapText="1"/>
    </xf>
    <xf numFmtId="0" fontId="22" fillId="8" borderId="5" xfId="0" applyFont="1" applyFill="1" applyBorder="1" applyAlignment="1">
      <alignment horizontal="left" vertical="center"/>
    </xf>
    <xf numFmtId="0" fontId="22" fillId="8" borderId="2" xfId="0" applyFont="1" applyFill="1" applyBorder="1" applyAlignment="1">
      <alignment horizontal="left" vertical="center" wrapText="1"/>
    </xf>
    <xf numFmtId="0" fontId="22" fillId="8" borderId="2" xfId="0" applyFont="1" applyFill="1" applyBorder="1" applyAlignment="1">
      <alignment horizontal="left" vertical="center"/>
    </xf>
    <xf numFmtId="0" fontId="11" fillId="3" borderId="31" xfId="0" applyFont="1" applyFill="1" applyBorder="1" applyAlignment="1">
      <alignment horizontal="center" vertical="center"/>
    </xf>
    <xf numFmtId="38" fontId="13" fillId="2" borderId="35" xfId="6" applyFont="1" applyFill="1" applyBorder="1" applyAlignment="1">
      <alignment horizontal="right" vertical="center" wrapText="1"/>
    </xf>
    <xf numFmtId="38" fontId="25" fillId="8" borderId="23" xfId="6" applyFont="1" applyFill="1" applyBorder="1" applyAlignment="1">
      <alignment horizontal="right" vertical="center" wrapText="1"/>
    </xf>
    <xf numFmtId="38" fontId="25" fillId="8" borderId="27" xfId="6" applyFont="1" applyFill="1" applyBorder="1" applyAlignment="1">
      <alignment horizontal="right" vertical="center" wrapText="1"/>
    </xf>
    <xf numFmtId="38" fontId="25" fillId="3" borderId="25" xfId="6" applyFont="1" applyFill="1" applyBorder="1" applyAlignment="1">
      <alignment horizontal="right" vertical="center" wrapText="1"/>
    </xf>
    <xf numFmtId="38" fontId="13" fillId="2" borderId="23" xfId="6" applyFont="1" applyFill="1" applyBorder="1" applyAlignment="1">
      <alignment horizontal="right" vertical="center" wrapText="1"/>
    </xf>
    <xf numFmtId="38" fontId="13" fillId="2" borderId="27" xfId="6" applyFont="1" applyFill="1" applyBorder="1" applyAlignment="1">
      <alignment horizontal="right" vertical="center" wrapText="1"/>
    </xf>
    <xf numFmtId="0" fontId="11" fillId="2" borderId="36" xfId="0" applyFont="1" applyFill="1" applyBorder="1" applyAlignment="1">
      <alignment horizontal="left" vertical="center" wrapText="1"/>
    </xf>
    <xf numFmtId="0" fontId="11" fillId="2" borderId="37" xfId="0" applyFont="1" applyFill="1" applyBorder="1" applyAlignment="1">
      <alignment horizontal="left" vertical="center"/>
    </xf>
    <xf numFmtId="38" fontId="13" fillId="2" borderId="38" xfId="6" applyFont="1" applyFill="1" applyBorder="1" applyAlignment="1">
      <alignment horizontal="right" vertical="center" wrapText="1"/>
    </xf>
    <xf numFmtId="0" fontId="11" fillId="2" borderId="19" xfId="0" applyFont="1" applyFill="1" applyBorder="1" applyAlignment="1">
      <alignment horizontal="left" vertical="center" wrapText="1"/>
    </xf>
    <xf numFmtId="0" fontId="22" fillId="2" borderId="0" xfId="0" applyFont="1" applyFill="1" applyAlignment="1">
      <alignment horizontal="center" vertical="center" wrapText="1"/>
    </xf>
    <xf numFmtId="0" fontId="13" fillId="2" borderId="4" xfId="0" applyFont="1" applyFill="1" applyBorder="1">
      <alignment vertical="center"/>
    </xf>
    <xf numFmtId="0" fontId="13" fillId="9" borderId="0" xfId="0" applyFont="1" applyFill="1">
      <alignment vertical="center"/>
    </xf>
    <xf numFmtId="0" fontId="13" fillId="9" borderId="0" xfId="0" applyFont="1" applyFill="1" applyAlignment="1">
      <alignment horizontal="center" vertical="center"/>
    </xf>
    <xf numFmtId="0" fontId="13" fillId="9" borderId="0" xfId="0" applyFont="1" applyFill="1" applyAlignment="1">
      <alignment horizontal="left" vertical="center"/>
    </xf>
    <xf numFmtId="0" fontId="13" fillId="9" borderId="0" xfId="0" applyFont="1" applyFill="1" applyAlignment="1">
      <alignment horizontal="left" vertical="center" wrapText="1"/>
    </xf>
    <xf numFmtId="176" fontId="25" fillId="2" borderId="4" xfId="0" applyNumberFormat="1" applyFont="1" applyFill="1" applyBorder="1" applyAlignment="1">
      <alignment horizontal="right" vertical="center"/>
    </xf>
    <xf numFmtId="0" fontId="19" fillId="0" borderId="0" xfId="13" applyFont="1" applyAlignment="1">
      <alignment vertical="center"/>
    </xf>
    <xf numFmtId="0" fontId="11" fillId="0" borderId="0" xfId="12" applyFont="1"/>
    <xf numFmtId="0" fontId="11" fillId="0" borderId="8" xfId="9" applyFont="1" applyBorder="1"/>
    <xf numFmtId="0" fontId="26" fillId="5" borderId="9" xfId="9" applyFont="1" applyFill="1" applyBorder="1" applyAlignment="1">
      <alignment horizontal="left" vertical="top" wrapText="1" indent="1"/>
    </xf>
    <xf numFmtId="49" fontId="35" fillId="5" borderId="9" xfId="9" applyNumberFormat="1" applyFont="1" applyFill="1" applyBorder="1" applyAlignment="1">
      <alignment horizontal="right" vertical="top" indent="1"/>
    </xf>
    <xf numFmtId="0" fontId="11" fillId="0" borderId="10" xfId="9" applyFont="1" applyBorder="1"/>
    <xf numFmtId="49" fontId="51" fillId="0" borderId="0" xfId="9" applyNumberFormat="1" applyFont="1" applyAlignment="1">
      <alignment horizontal="left" vertical="top" indent="1"/>
    </xf>
    <xf numFmtId="49" fontId="11" fillId="0" borderId="0" xfId="9" applyNumberFormat="1" applyFont="1" applyAlignment="1">
      <alignment horizontal="left" vertical="top" wrapText="1" indent="1"/>
    </xf>
    <xf numFmtId="0" fontId="52" fillId="0" borderId="11" xfId="9" applyFont="1" applyBorder="1" applyAlignment="1">
      <alignment horizontal="left" vertical="top"/>
    </xf>
    <xf numFmtId="0" fontId="52" fillId="0" borderId="0" xfId="9" applyFont="1" applyAlignment="1">
      <alignment horizontal="left" vertical="top"/>
    </xf>
    <xf numFmtId="39" fontId="11" fillId="0" borderId="0" xfId="9" applyNumberFormat="1" applyFont="1" applyAlignment="1">
      <alignment horizontal="right" vertical="top" indent="1"/>
    </xf>
    <xf numFmtId="0" fontId="53" fillId="0" borderId="0" xfId="9" applyFont="1" applyAlignment="1">
      <alignment vertical="top" wrapText="1"/>
    </xf>
    <xf numFmtId="0" fontId="54" fillId="0" borderId="0" xfId="9" applyFont="1"/>
    <xf numFmtId="0" fontId="55" fillId="0" borderId="0" xfId="9" applyFont="1" applyAlignment="1">
      <alignment vertical="top" wrapText="1"/>
    </xf>
    <xf numFmtId="0" fontId="56" fillId="0" borderId="0" xfId="9" applyFont="1"/>
    <xf numFmtId="0" fontId="54" fillId="0" borderId="0" xfId="9" applyFont="1" applyAlignment="1">
      <alignment horizontal="right" vertical="top"/>
    </xf>
    <xf numFmtId="0" fontId="22" fillId="0" borderId="0" xfId="9" applyFont="1"/>
    <xf numFmtId="49" fontId="26" fillId="5" borderId="9" xfId="9" applyNumberFormat="1" applyFont="1" applyFill="1" applyBorder="1" applyAlignment="1">
      <alignment horizontal="right" vertical="top" indent="1"/>
    </xf>
    <xf numFmtId="37" fontId="22" fillId="0" borderId="0" xfId="9" applyNumberFormat="1" applyFont="1" applyAlignment="1">
      <alignment horizontal="right" vertical="top" indent="1"/>
    </xf>
    <xf numFmtId="0" fontId="57" fillId="0" borderId="11" xfId="9" applyFont="1" applyBorder="1" applyAlignment="1">
      <alignment horizontal="left" vertical="top"/>
    </xf>
    <xf numFmtId="0" fontId="58" fillId="0" borderId="0" xfId="9" applyFont="1"/>
    <xf numFmtId="0" fontId="59" fillId="0" borderId="0" xfId="9" applyFont="1" applyAlignment="1">
      <alignment vertical="top" wrapText="1"/>
    </xf>
    <xf numFmtId="0" fontId="60" fillId="0" borderId="0" xfId="9" applyFont="1" applyAlignment="1">
      <alignment vertical="top" wrapText="1"/>
    </xf>
    <xf numFmtId="181" fontId="22" fillId="0" borderId="0" xfId="9" applyNumberFormat="1" applyFont="1" applyAlignment="1">
      <alignment horizontal="right" vertical="top" indent="1"/>
    </xf>
    <xf numFmtId="39" fontId="22" fillId="0" borderId="0" xfId="9" applyNumberFormat="1" applyFont="1" applyAlignment="1">
      <alignment horizontal="right" vertical="top" indent="1"/>
    </xf>
    <xf numFmtId="0" fontId="13" fillId="0" borderId="0" xfId="14" applyFont="1"/>
    <xf numFmtId="0" fontId="25" fillId="0" borderId="0" xfId="14" applyFont="1"/>
    <xf numFmtId="0" fontId="49" fillId="0" borderId="0" xfId="14" applyFont="1" applyAlignment="1">
      <alignment horizontal="right" vertical="top"/>
    </xf>
    <xf numFmtId="0" fontId="11" fillId="0" borderId="8" xfId="14" applyFont="1" applyBorder="1"/>
    <xf numFmtId="0" fontId="26" fillId="5" borderId="9" xfId="14" applyFont="1" applyFill="1" applyBorder="1" applyAlignment="1">
      <alignment horizontal="left" vertical="top" wrapText="1" indent="1"/>
    </xf>
    <xf numFmtId="49" fontId="35" fillId="5" borderId="9" xfId="14" applyNumberFormat="1" applyFont="1" applyFill="1" applyBorder="1" applyAlignment="1">
      <alignment horizontal="right" vertical="top" indent="1"/>
    </xf>
    <xf numFmtId="49" fontId="26" fillId="5" borderId="9" xfId="14" applyNumberFormat="1" applyFont="1" applyFill="1" applyBorder="1" applyAlignment="1">
      <alignment horizontal="right" vertical="top" indent="1"/>
    </xf>
    <xf numFmtId="0" fontId="11" fillId="0" borderId="10" xfId="14" applyFont="1" applyBorder="1"/>
    <xf numFmtId="0" fontId="11" fillId="0" borderId="0" xfId="14" applyFont="1"/>
    <xf numFmtId="49" fontId="51" fillId="0" borderId="0" xfId="14" applyNumberFormat="1" applyFont="1" applyAlignment="1">
      <alignment horizontal="left" vertical="top" indent="1"/>
    </xf>
    <xf numFmtId="0" fontId="22" fillId="0" borderId="0" xfId="14" applyFont="1"/>
    <xf numFmtId="49" fontId="11" fillId="0" borderId="0" xfId="14" applyNumberFormat="1" applyFont="1" applyAlignment="1">
      <alignment horizontal="left" vertical="top" wrapText="1" indent="1"/>
    </xf>
    <xf numFmtId="0" fontId="11" fillId="0" borderId="0" xfId="14" applyFont="1" applyAlignment="1">
      <alignment horizontal="center" vertical="top"/>
    </xf>
    <xf numFmtId="37" fontId="11" fillId="0" borderId="0" xfId="14" applyNumberFormat="1" applyFont="1" applyAlignment="1">
      <alignment horizontal="right" vertical="top" indent="1"/>
    </xf>
    <xf numFmtId="37" fontId="22" fillId="0" borderId="0" xfId="14" applyNumberFormat="1" applyFont="1" applyAlignment="1">
      <alignment horizontal="right" vertical="top" indent="1"/>
    </xf>
    <xf numFmtId="181" fontId="11" fillId="0" borderId="0" xfId="14" applyNumberFormat="1" applyFont="1" applyAlignment="1">
      <alignment horizontal="right" vertical="top" indent="1"/>
    </xf>
    <xf numFmtId="181" fontId="22" fillId="0" borderId="0" xfId="14" applyNumberFormat="1" applyFont="1" applyAlignment="1">
      <alignment horizontal="right" vertical="top" indent="1"/>
    </xf>
    <xf numFmtId="0" fontId="52" fillId="0" borderId="11" xfId="14" applyFont="1" applyBorder="1" applyAlignment="1">
      <alignment horizontal="left" vertical="top"/>
    </xf>
    <xf numFmtId="0" fontId="57" fillId="0" borderId="11" xfId="14" applyFont="1" applyBorder="1" applyAlignment="1">
      <alignment horizontal="left" vertical="top"/>
    </xf>
    <xf numFmtId="0" fontId="52" fillId="0" borderId="0" xfId="14" applyFont="1" applyAlignment="1">
      <alignment horizontal="left" vertical="top"/>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0" xfId="15" applyFont="1"/>
    <xf numFmtId="0" fontId="25" fillId="0" borderId="0" xfId="15" applyFont="1"/>
    <xf numFmtId="0" fontId="13" fillId="0" borderId="8" xfId="14" applyFont="1" applyBorder="1"/>
    <xf numFmtId="0" fontId="13" fillId="0" borderId="10" xfId="14" applyFont="1" applyBorder="1"/>
    <xf numFmtId="0" fontId="62" fillId="0" borderId="0" xfId="14" applyFont="1" applyAlignment="1">
      <alignment horizontal="right" vertical="top"/>
    </xf>
    <xf numFmtId="0" fontId="24" fillId="5" borderId="9" xfId="14" applyFont="1" applyFill="1" applyBorder="1" applyAlignment="1">
      <alignment horizontal="left" vertical="top" wrapText="1" indent="1"/>
    </xf>
    <xf numFmtId="49" fontId="63" fillId="5" borderId="9" xfId="14" applyNumberFormat="1" applyFont="1" applyFill="1" applyBorder="1" applyAlignment="1">
      <alignment horizontal="right" vertical="top" indent="1"/>
    </xf>
    <xf numFmtId="49" fontId="24" fillId="5" borderId="9" xfId="14" applyNumberFormat="1" applyFont="1" applyFill="1" applyBorder="1" applyAlignment="1">
      <alignment horizontal="right" vertical="top" indent="1"/>
    </xf>
    <xf numFmtId="49" fontId="13" fillId="0" borderId="0" xfId="14" applyNumberFormat="1" applyFont="1" applyAlignment="1">
      <alignment horizontal="left" vertical="top" wrapText="1" indent="1"/>
    </xf>
    <xf numFmtId="0" fontId="13" fillId="0" borderId="0" xfId="14" applyFont="1" applyAlignment="1">
      <alignment horizontal="center" vertical="top"/>
    </xf>
    <xf numFmtId="37" fontId="13" fillId="0" borderId="0" xfId="14" applyNumberFormat="1" applyFont="1" applyAlignment="1">
      <alignment horizontal="right" vertical="top" indent="1"/>
    </xf>
    <xf numFmtId="37" fontId="25" fillId="0" borderId="0" xfId="14" applyNumberFormat="1" applyFont="1" applyAlignment="1">
      <alignment horizontal="right" vertical="top" indent="1"/>
    </xf>
    <xf numFmtId="0" fontId="64" fillId="0" borderId="11" xfId="14" applyFont="1" applyBorder="1" applyAlignment="1">
      <alignment horizontal="left" vertical="top"/>
    </xf>
    <xf numFmtId="0" fontId="65" fillId="0" borderId="11" xfId="14" applyFont="1" applyBorder="1" applyAlignment="1">
      <alignment horizontal="left" vertical="top"/>
    </xf>
    <xf numFmtId="0" fontId="64" fillId="0" borderId="0" xfId="14" applyFont="1" applyAlignment="1">
      <alignment horizontal="left" vertical="top"/>
    </xf>
    <xf numFmtId="49" fontId="66" fillId="0" borderId="0" xfId="14" applyNumberFormat="1" applyFont="1" applyAlignment="1">
      <alignment horizontal="left" vertical="top" indent="1"/>
    </xf>
    <xf numFmtId="181" fontId="13" fillId="0" borderId="0" xfId="14" applyNumberFormat="1" applyFont="1" applyAlignment="1">
      <alignment horizontal="right" vertical="top" indent="1"/>
    </xf>
    <xf numFmtId="181" fontId="25" fillId="0" borderId="0" xfId="14" applyNumberFormat="1" applyFont="1" applyAlignment="1">
      <alignment horizontal="right" vertical="top" indent="1"/>
    </xf>
    <xf numFmtId="39" fontId="13" fillId="0" borderId="0" xfId="14" applyNumberFormat="1" applyFont="1" applyAlignment="1">
      <alignment horizontal="right" vertical="top" indent="1"/>
    </xf>
    <xf numFmtId="39" fontId="25" fillId="0" borderId="0" xfId="14" applyNumberFormat="1" applyFont="1" applyAlignment="1">
      <alignment horizontal="right" vertical="top" indent="1"/>
    </xf>
    <xf numFmtId="9" fontId="13" fillId="0" borderId="3" xfId="2" applyFont="1" applyFill="1" applyBorder="1" applyAlignment="1">
      <alignment horizontal="right" vertical="center"/>
    </xf>
    <xf numFmtId="0" fontId="25" fillId="6" borderId="4" xfId="0" applyFont="1" applyFill="1" applyBorder="1" applyAlignment="1">
      <alignment horizontal="left" vertical="center" wrapText="1"/>
    </xf>
    <xf numFmtId="0" fontId="13" fillId="6" borderId="4" xfId="0" applyFont="1" applyFill="1" applyBorder="1" applyAlignment="1">
      <alignment horizontal="center" vertical="center" wrapText="1"/>
    </xf>
    <xf numFmtId="176" fontId="13" fillId="2" borderId="5" xfId="0" applyNumberFormat="1" applyFont="1" applyFill="1" applyBorder="1">
      <alignment vertical="center"/>
    </xf>
    <xf numFmtId="182" fontId="13" fillId="2" borderId="5" xfId="0" applyNumberFormat="1" applyFont="1" applyFill="1" applyBorder="1">
      <alignment vertical="center"/>
    </xf>
    <xf numFmtId="3" fontId="13" fillId="2" borderId="2" xfId="0" applyNumberFormat="1" applyFont="1" applyFill="1" applyBorder="1" applyAlignment="1">
      <alignment horizontal="right" vertical="center"/>
    </xf>
    <xf numFmtId="176" fontId="13" fillId="2" borderId="2" xfId="0" applyNumberFormat="1" applyFont="1" applyFill="1" applyBorder="1">
      <alignment vertical="center"/>
    </xf>
    <xf numFmtId="182" fontId="13" fillId="2" borderId="2" xfId="0" applyNumberFormat="1" applyFont="1" applyFill="1" applyBorder="1">
      <alignment vertical="center"/>
    </xf>
    <xf numFmtId="3" fontId="13" fillId="2" borderId="5" xfId="0" applyNumberFormat="1" applyFont="1" applyFill="1" applyBorder="1" applyAlignment="1">
      <alignment horizontal="right" vertical="center"/>
    </xf>
    <xf numFmtId="0" fontId="25" fillId="7" borderId="4" xfId="0" applyFont="1" applyFill="1" applyBorder="1" applyAlignment="1">
      <alignment horizontal="left" vertical="center" wrapText="1"/>
    </xf>
    <xf numFmtId="0" fontId="13" fillId="7" borderId="4" xfId="0" applyFont="1" applyFill="1" applyBorder="1">
      <alignment vertical="center"/>
    </xf>
    <xf numFmtId="0" fontId="13" fillId="7" borderId="4" xfId="0" applyFont="1" applyFill="1" applyBorder="1" applyAlignment="1">
      <alignment horizontal="center" vertical="center"/>
    </xf>
    <xf numFmtId="3" fontId="13" fillId="2" borderId="5" xfId="0" applyNumberFormat="1" applyFont="1" applyFill="1" applyBorder="1" applyAlignment="1">
      <alignment horizontal="center" vertical="center"/>
    </xf>
    <xf numFmtId="0" fontId="25" fillId="2" borderId="5" xfId="0" applyFont="1" applyFill="1" applyBorder="1" applyAlignment="1">
      <alignment horizontal="center" vertical="center"/>
    </xf>
    <xf numFmtId="3" fontId="13" fillId="2" borderId="3" xfId="0" applyNumberFormat="1" applyFont="1" applyFill="1" applyBorder="1">
      <alignment vertical="center"/>
    </xf>
    <xf numFmtId="0" fontId="13" fillId="2" borderId="3" xfId="0" applyFont="1" applyFill="1" applyBorder="1" applyAlignment="1">
      <alignment horizontal="center" vertical="center"/>
    </xf>
    <xf numFmtId="176" fontId="13" fillId="2" borderId="3" xfId="0" applyNumberFormat="1" applyFont="1" applyFill="1" applyBorder="1">
      <alignment vertical="center"/>
    </xf>
    <xf numFmtId="182" fontId="13" fillId="2" borderId="3" xfId="0" applyNumberFormat="1" applyFont="1" applyFill="1" applyBorder="1" applyAlignment="1">
      <alignment horizontal="right" vertical="center"/>
    </xf>
    <xf numFmtId="0" fontId="25" fillId="2" borderId="12" xfId="0" applyFont="1" applyFill="1" applyBorder="1" applyAlignment="1">
      <alignment horizontal="center" vertical="center"/>
    </xf>
    <xf numFmtId="0" fontId="25" fillId="6" borderId="4" xfId="0" applyFont="1" applyFill="1" applyBorder="1" applyAlignment="1">
      <alignment horizontal="center" vertical="center" wrapText="1"/>
    </xf>
    <xf numFmtId="182" fontId="13" fillId="2" borderId="2" xfId="0" applyNumberFormat="1" applyFont="1" applyFill="1" applyBorder="1" applyAlignment="1">
      <alignment horizontal="right" vertical="center"/>
    </xf>
    <xf numFmtId="184" fontId="13" fillId="2" borderId="0" xfId="0" applyNumberFormat="1" applyFont="1" applyFill="1">
      <alignment vertical="center"/>
    </xf>
    <xf numFmtId="182" fontId="13" fillId="2" borderId="0" xfId="0" applyNumberFormat="1" applyFont="1" applyFill="1" applyAlignment="1">
      <alignment horizontal="right" vertical="center"/>
    </xf>
    <xf numFmtId="0" fontId="13" fillId="2" borderId="0" xfId="0" applyFont="1" applyFill="1" applyAlignment="1">
      <alignment horizontal="center" vertical="center"/>
    </xf>
    <xf numFmtId="0" fontId="25" fillId="7" borderId="2" xfId="0" applyFont="1" applyFill="1" applyBorder="1" applyAlignment="1">
      <alignment horizontal="left" vertical="center" wrapText="1"/>
    </xf>
    <xf numFmtId="0" fontId="13" fillId="7" borderId="2" xfId="0" applyFont="1" applyFill="1" applyBorder="1">
      <alignment vertical="center"/>
    </xf>
    <xf numFmtId="0" fontId="13" fillId="7" borderId="2" xfId="0" applyFont="1" applyFill="1" applyBorder="1" applyAlignment="1">
      <alignment horizontal="center" vertical="center"/>
    </xf>
    <xf numFmtId="0" fontId="25" fillId="2" borderId="2" xfId="0" applyFont="1" applyFill="1" applyBorder="1" applyAlignment="1">
      <alignment horizontal="center" vertical="center"/>
    </xf>
    <xf numFmtId="3" fontId="25" fillId="2" borderId="1" xfId="0" applyNumberFormat="1" applyFont="1" applyFill="1" applyBorder="1">
      <alignment vertical="center"/>
    </xf>
    <xf numFmtId="0" fontId="25" fillId="2" borderId="12" xfId="0" applyFont="1" applyFill="1" applyBorder="1" applyAlignment="1">
      <alignment horizontal="center" vertical="center" wrapText="1"/>
    </xf>
    <xf numFmtId="3" fontId="13" fillId="2" borderId="4" xfId="0" applyNumberFormat="1" applyFont="1" applyFill="1" applyBorder="1" applyAlignment="1">
      <alignment horizontal="center" vertical="center"/>
    </xf>
    <xf numFmtId="182" fontId="13" fillId="2" borderId="4" xfId="0" applyNumberFormat="1" applyFont="1" applyFill="1" applyBorder="1" applyAlignment="1">
      <alignment horizontal="right" vertical="center"/>
    </xf>
    <xf numFmtId="0" fontId="13" fillId="2" borderId="4" xfId="0" applyFont="1" applyFill="1" applyBorder="1" applyAlignment="1">
      <alignment horizontal="center" vertical="center" wrapText="1"/>
    </xf>
    <xf numFmtId="3" fontId="13" fillId="2" borderId="6" xfId="0" applyNumberFormat="1" applyFont="1" applyFill="1" applyBorder="1" applyAlignment="1">
      <alignment horizontal="center" vertical="center"/>
    </xf>
    <xf numFmtId="176" fontId="13" fillId="2" borderId="6" xfId="0" applyNumberFormat="1" applyFont="1" applyFill="1" applyBorder="1" applyAlignment="1">
      <alignment horizontal="right" vertical="center"/>
    </xf>
    <xf numFmtId="182" fontId="13" fillId="2" borderId="6" xfId="0" applyNumberFormat="1" applyFont="1" applyFill="1" applyBorder="1" applyAlignment="1">
      <alignment horizontal="right" vertical="center"/>
    </xf>
    <xf numFmtId="0" fontId="11" fillId="0" borderId="5" xfId="0" applyFont="1" applyBorder="1">
      <alignment vertical="center"/>
    </xf>
    <xf numFmtId="0" fontId="11" fillId="0" borderId="5" xfId="0" applyFont="1" applyBorder="1" applyAlignment="1">
      <alignment horizontal="center" vertical="center" wrapText="1"/>
    </xf>
    <xf numFmtId="176" fontId="11" fillId="0" borderId="5" xfId="0" applyNumberFormat="1" applyFont="1" applyBorder="1">
      <alignment vertical="center"/>
    </xf>
    <xf numFmtId="182" fontId="11" fillId="0" borderId="5" xfId="0" applyNumberFormat="1" applyFont="1" applyBorder="1" applyAlignment="1">
      <alignment horizontal="right" vertical="center"/>
    </xf>
    <xf numFmtId="0" fontId="11" fillId="0" borderId="3" xfId="0" applyFont="1" applyBorder="1" applyAlignment="1">
      <alignment horizontal="center" vertical="center" wrapText="1"/>
    </xf>
    <xf numFmtId="176" fontId="11" fillId="0" borderId="3" xfId="0" applyNumberFormat="1" applyFont="1" applyBorder="1">
      <alignment vertical="center"/>
    </xf>
    <xf numFmtId="0" fontId="11" fillId="0" borderId="3" xfId="0" applyFont="1" applyBorder="1">
      <alignment vertical="center"/>
    </xf>
    <xf numFmtId="0" fontId="25" fillId="2" borderId="7" xfId="0" applyFont="1" applyFill="1" applyBorder="1" applyAlignment="1">
      <alignment horizontal="center" vertical="center" wrapText="1"/>
    </xf>
    <xf numFmtId="3" fontId="13" fillId="0" borderId="5" xfId="0" applyNumberFormat="1" applyFont="1" applyBorder="1">
      <alignment vertical="center"/>
    </xf>
    <xf numFmtId="3" fontId="25" fillId="7" borderId="2" xfId="0" applyNumberFormat="1" applyFont="1" applyFill="1" applyBorder="1">
      <alignment vertical="center"/>
    </xf>
    <xf numFmtId="3" fontId="45" fillId="2" borderId="3" xfId="0" applyNumberFormat="1" applyFont="1" applyFill="1" applyBorder="1" applyAlignment="1">
      <alignment horizontal="right" vertical="center"/>
    </xf>
    <xf numFmtId="0" fontId="13" fillId="2" borderId="3" xfId="0" applyFont="1" applyFill="1" applyBorder="1" applyAlignment="1">
      <alignment horizontal="right" vertical="center"/>
    </xf>
    <xf numFmtId="3" fontId="25" fillId="7" borderId="4" xfId="0" applyNumberFormat="1" applyFont="1" applyFill="1" applyBorder="1">
      <alignment vertical="center"/>
    </xf>
    <xf numFmtId="3" fontId="13" fillId="2" borderId="6" xfId="0" applyNumberFormat="1" applyFont="1" applyFill="1" applyBorder="1" applyAlignment="1">
      <alignment horizontal="right" vertical="center"/>
    </xf>
    <xf numFmtId="0" fontId="11" fillId="3" borderId="1" xfId="0" applyFont="1" applyFill="1" applyBorder="1" applyAlignment="1">
      <alignment horizontal="center" vertical="center" wrapText="1"/>
    </xf>
    <xf numFmtId="182" fontId="13" fillId="0" borderId="5" xfId="0" applyNumberFormat="1" applyFont="1" applyBorder="1">
      <alignment vertical="center"/>
    </xf>
    <xf numFmtId="0" fontId="25" fillId="3" borderId="12" xfId="0" applyFont="1" applyFill="1" applyBorder="1">
      <alignment vertical="center"/>
    </xf>
    <xf numFmtId="3" fontId="25" fillId="3" borderId="12" xfId="0" applyNumberFormat="1" applyFont="1" applyFill="1" applyBorder="1">
      <alignment vertical="center"/>
    </xf>
    <xf numFmtId="0" fontId="25" fillId="3" borderId="12" xfId="0" applyFont="1" applyFill="1" applyBorder="1" applyAlignment="1">
      <alignment horizontal="center" vertical="center"/>
    </xf>
    <xf numFmtId="176" fontId="13" fillId="3" borderId="12" xfId="0" applyNumberFormat="1" applyFont="1" applyFill="1" applyBorder="1">
      <alignment vertical="center"/>
    </xf>
    <xf numFmtId="182" fontId="13" fillId="3" borderId="12" xfId="0" applyNumberFormat="1" applyFont="1" applyFill="1" applyBorder="1">
      <alignment vertical="center"/>
    </xf>
    <xf numFmtId="0" fontId="13" fillId="2" borderId="1" xfId="0" applyFont="1" applyFill="1" applyBorder="1" applyAlignment="1">
      <alignment horizontal="center" vertical="center" textRotation="255"/>
    </xf>
    <xf numFmtId="0" fontId="25" fillId="6" borderId="6" xfId="0" applyFont="1" applyFill="1" applyBorder="1">
      <alignment vertical="center"/>
    </xf>
    <xf numFmtId="3" fontId="25" fillId="6" borderId="6" xfId="0" applyNumberFormat="1" applyFont="1" applyFill="1" applyBorder="1">
      <alignment vertical="center"/>
    </xf>
    <xf numFmtId="0" fontId="25" fillId="6" borderId="6" xfId="0" applyFont="1" applyFill="1" applyBorder="1" applyAlignment="1">
      <alignment horizontal="center" vertical="center"/>
    </xf>
    <xf numFmtId="176" fontId="25" fillId="6" borderId="6" xfId="0" applyNumberFormat="1" applyFont="1" applyFill="1" applyBorder="1">
      <alignment vertical="center"/>
    </xf>
    <xf numFmtId="182" fontId="25" fillId="6" borderId="6" xfId="0" applyNumberFormat="1" applyFont="1" applyFill="1" applyBorder="1">
      <alignment vertical="center"/>
    </xf>
    <xf numFmtId="0" fontId="13" fillId="2" borderId="7" xfId="0" applyFont="1" applyFill="1" applyBorder="1" applyAlignment="1">
      <alignment horizontal="center" vertical="center" textRotation="255"/>
    </xf>
    <xf numFmtId="3" fontId="13" fillId="0" borderId="3" xfId="0" applyNumberFormat="1" applyFont="1" applyBorder="1">
      <alignment vertical="center"/>
    </xf>
    <xf numFmtId="182" fontId="13" fillId="0" borderId="3" xfId="0" applyNumberFormat="1" applyFont="1" applyBorder="1" applyAlignment="1">
      <alignment horizontal="right" vertical="center"/>
    </xf>
    <xf numFmtId="0" fontId="13" fillId="2" borderId="0" xfId="0" applyFont="1" applyFill="1" applyAlignment="1">
      <alignment horizontal="center" vertical="center" wrapText="1"/>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22" fillId="7" borderId="2" xfId="0" applyFont="1" applyFill="1" applyBorder="1" applyAlignment="1">
      <alignment horizontal="center" vertical="center"/>
    </xf>
    <xf numFmtId="0" fontId="11" fillId="2" borderId="3" xfId="0" applyFont="1" applyFill="1" applyBorder="1" applyAlignment="1">
      <alignment horizontal="center" vertical="center"/>
    </xf>
    <xf numFmtId="0" fontId="25" fillId="7" borderId="4" xfId="0" applyFont="1" applyFill="1" applyBorder="1" applyAlignment="1">
      <alignment horizontal="center" vertical="center"/>
    </xf>
    <xf numFmtId="0" fontId="22" fillId="2" borderId="1" xfId="0" applyFont="1" applyFill="1" applyBorder="1" applyAlignment="1">
      <alignment horizontal="center" vertical="center"/>
    </xf>
    <xf numFmtId="0" fontId="11" fillId="2" borderId="0" xfId="0" applyFont="1" applyFill="1" applyAlignment="1">
      <alignment horizontal="center" vertical="center" wrapText="1"/>
    </xf>
    <xf numFmtId="0" fontId="11" fillId="2" borderId="6" xfId="0" applyFont="1" applyFill="1" applyBorder="1" applyAlignment="1">
      <alignment horizontal="center" vertical="center"/>
    </xf>
    <xf numFmtId="0" fontId="25" fillId="3" borderId="1" xfId="0" applyFont="1" applyFill="1" applyBorder="1">
      <alignment vertical="center"/>
    </xf>
    <xf numFmtId="3" fontId="25" fillId="3" borderId="1" xfId="0" applyNumberFormat="1" applyFont="1" applyFill="1" applyBorder="1">
      <alignment vertical="center"/>
    </xf>
    <xf numFmtId="176" fontId="11" fillId="3" borderId="1" xfId="0" applyNumberFormat="1" applyFont="1" applyFill="1" applyBorder="1">
      <alignment vertical="center"/>
    </xf>
    <xf numFmtId="0" fontId="13" fillId="3" borderId="1" xfId="0" applyFont="1" applyFill="1" applyBorder="1" applyAlignment="1">
      <alignment horizontal="center" vertical="center"/>
    </xf>
    <xf numFmtId="182" fontId="11" fillId="3" borderId="1" xfId="0" applyNumberFormat="1" applyFont="1" applyFill="1" applyBorder="1" applyAlignment="1">
      <alignment horizontal="right" vertical="center"/>
    </xf>
    <xf numFmtId="0" fontId="25" fillId="7" borderId="12" xfId="0" applyFont="1" applyFill="1" applyBorder="1">
      <alignment vertical="center"/>
    </xf>
    <xf numFmtId="0" fontId="11" fillId="7" borderId="12" xfId="0" applyFont="1" applyFill="1" applyBorder="1" applyAlignment="1">
      <alignment horizontal="center" vertical="center" wrapText="1"/>
    </xf>
    <xf numFmtId="3" fontId="25" fillId="7" borderId="12" xfId="0" quotePrefix="1" applyNumberFormat="1" applyFont="1" applyFill="1" applyBorder="1" applyAlignment="1">
      <alignment horizontal="right" vertical="center"/>
    </xf>
    <xf numFmtId="176" fontId="11" fillId="7" borderId="12" xfId="0" applyNumberFormat="1" applyFont="1" applyFill="1" applyBorder="1" applyAlignment="1">
      <alignment horizontal="center" vertical="center"/>
    </xf>
    <xf numFmtId="0" fontId="13" fillId="7" borderId="12" xfId="0" applyFont="1" applyFill="1" applyBorder="1" applyAlignment="1">
      <alignment horizontal="center" vertical="center"/>
    </xf>
    <xf numFmtId="176" fontId="11" fillId="2" borderId="3" xfId="0" applyNumberFormat="1" applyFont="1" applyFill="1" applyBorder="1" applyAlignment="1">
      <alignment horizontal="right" vertical="center"/>
    </xf>
    <xf numFmtId="0" fontId="22" fillId="3" borderId="40" xfId="0" applyFont="1" applyFill="1" applyBorder="1">
      <alignment vertical="center"/>
    </xf>
    <xf numFmtId="0" fontId="22" fillId="3" borderId="1" xfId="0" applyFont="1" applyFill="1" applyBorder="1">
      <alignment vertical="center"/>
    </xf>
    <xf numFmtId="0" fontId="23" fillId="3" borderId="1" xfId="0" applyFont="1" applyFill="1" applyBorder="1">
      <alignment vertical="center"/>
    </xf>
    <xf numFmtId="0" fontId="22" fillId="3" borderId="1" xfId="0" applyFont="1" applyFill="1" applyBorder="1" applyAlignment="1">
      <alignment vertical="center" wrapText="1"/>
    </xf>
    <xf numFmtId="0" fontId="22" fillId="3" borderId="1" xfId="0" applyFont="1" applyFill="1" applyBorder="1" applyAlignment="1">
      <alignment horizontal="left" vertical="center"/>
    </xf>
    <xf numFmtId="0" fontId="22" fillId="3" borderId="1" xfId="0" applyFont="1" applyFill="1" applyBorder="1" applyAlignment="1">
      <alignment horizontal="left" vertical="center" wrapText="1"/>
    </xf>
    <xf numFmtId="38" fontId="25" fillId="3" borderId="40" xfId="6" applyFont="1" applyFill="1" applyBorder="1" applyAlignment="1">
      <alignment horizontal="right" vertical="center" wrapText="1"/>
    </xf>
    <xf numFmtId="38" fontId="25" fillId="3" borderId="39" xfId="6" applyFont="1" applyFill="1" applyBorder="1" applyAlignment="1">
      <alignment horizontal="right" vertical="center" wrapText="1"/>
    </xf>
    <xf numFmtId="3" fontId="25" fillId="6" borderId="4" xfId="0" applyNumberFormat="1" applyFont="1" applyFill="1" applyBorder="1">
      <alignment vertical="center"/>
    </xf>
    <xf numFmtId="0" fontId="13" fillId="6" borderId="4" xfId="0" applyFont="1" applyFill="1" applyBorder="1" applyAlignment="1">
      <alignment horizontal="center" vertical="center"/>
    </xf>
    <xf numFmtId="176" fontId="13" fillId="6" borderId="4" xfId="0" applyNumberFormat="1" applyFont="1" applyFill="1" applyBorder="1">
      <alignment vertical="center"/>
    </xf>
    <xf numFmtId="182" fontId="13" fillId="6" borderId="4" xfId="0" applyNumberFormat="1" applyFont="1" applyFill="1" applyBorder="1">
      <alignment vertical="center"/>
    </xf>
    <xf numFmtId="0" fontId="13" fillId="6" borderId="6" xfId="0" applyFont="1" applyFill="1" applyBorder="1" applyAlignment="1">
      <alignment horizontal="center" vertical="center"/>
    </xf>
    <xf numFmtId="176" fontId="13" fillId="6" borderId="6" xfId="0" applyNumberFormat="1" applyFont="1" applyFill="1" applyBorder="1">
      <alignment vertical="center"/>
    </xf>
    <xf numFmtId="182" fontId="13" fillId="6" borderId="6" xfId="0" applyNumberFormat="1" applyFont="1" applyFill="1" applyBorder="1">
      <alignment vertical="center"/>
    </xf>
    <xf numFmtId="0" fontId="25" fillId="4" borderId="4" xfId="0" applyFont="1" applyFill="1" applyBorder="1">
      <alignment vertical="center"/>
    </xf>
    <xf numFmtId="3" fontId="25" fillId="4" borderId="4" xfId="0" applyNumberFormat="1" applyFont="1" applyFill="1" applyBorder="1">
      <alignment vertical="center"/>
    </xf>
    <xf numFmtId="0" fontId="13" fillId="4" borderId="4" xfId="0" applyFont="1" applyFill="1" applyBorder="1" applyAlignment="1">
      <alignment horizontal="center" vertical="center"/>
    </xf>
    <xf numFmtId="176" fontId="13" fillId="4" borderId="4" xfId="0" applyNumberFormat="1" applyFont="1" applyFill="1" applyBorder="1">
      <alignment vertical="center"/>
    </xf>
    <xf numFmtId="182" fontId="13" fillId="4" borderId="4" xfId="0" applyNumberFormat="1" applyFont="1" applyFill="1" applyBorder="1">
      <alignment vertical="center"/>
    </xf>
    <xf numFmtId="0" fontId="25" fillId="4" borderId="6" xfId="0" applyFont="1" applyFill="1" applyBorder="1">
      <alignment vertical="center"/>
    </xf>
    <xf numFmtId="3" fontId="25" fillId="4" borderId="6" xfId="0" applyNumberFormat="1" applyFont="1" applyFill="1" applyBorder="1">
      <alignment vertical="center"/>
    </xf>
    <xf numFmtId="0" fontId="13" fillId="4" borderId="6" xfId="0" applyFont="1" applyFill="1" applyBorder="1" applyAlignment="1">
      <alignment horizontal="center" vertical="center"/>
    </xf>
    <xf numFmtId="176" fontId="13" fillId="4" borderId="6" xfId="0" applyNumberFormat="1" applyFont="1" applyFill="1" applyBorder="1">
      <alignment vertical="center"/>
    </xf>
    <xf numFmtId="182" fontId="13" fillId="4" borderId="6" xfId="0" applyNumberFormat="1" applyFont="1" applyFill="1" applyBorder="1">
      <alignment vertical="center"/>
    </xf>
    <xf numFmtId="0" fontId="25" fillId="2" borderId="4" xfId="0" applyFont="1" applyFill="1" applyBorder="1">
      <alignment vertical="center"/>
    </xf>
    <xf numFmtId="3" fontId="25" fillId="2" borderId="4" xfId="0" applyNumberFormat="1" applyFont="1" applyFill="1" applyBorder="1">
      <alignment vertical="center"/>
    </xf>
    <xf numFmtId="0" fontId="13" fillId="2" borderId="4" xfId="0" applyFont="1" applyFill="1" applyBorder="1" applyAlignment="1">
      <alignment horizontal="center" vertical="center"/>
    </xf>
    <xf numFmtId="176" fontId="13" fillId="2" borderId="4" xfId="0" applyNumberFormat="1" applyFont="1" applyFill="1" applyBorder="1">
      <alignment vertical="center"/>
    </xf>
    <xf numFmtId="182" fontId="13" fillId="2" borderId="4" xfId="0" applyNumberFormat="1" applyFont="1" applyFill="1" applyBorder="1">
      <alignment vertical="center"/>
    </xf>
    <xf numFmtId="0" fontId="25" fillId="2" borderId="6" xfId="0" applyFont="1" applyFill="1" applyBorder="1">
      <alignment vertical="center"/>
    </xf>
    <xf numFmtId="3" fontId="25" fillId="2" borderId="6" xfId="0" applyNumberFormat="1" applyFont="1" applyFill="1" applyBorder="1">
      <alignment vertical="center"/>
    </xf>
    <xf numFmtId="176" fontId="13" fillId="2" borderId="6" xfId="0" applyNumberFormat="1" applyFont="1" applyFill="1" applyBorder="1">
      <alignment vertical="center"/>
    </xf>
    <xf numFmtId="182" fontId="13" fillId="2" borderId="6" xfId="0" applyNumberFormat="1" applyFont="1" applyFill="1" applyBorder="1">
      <alignment vertical="center"/>
    </xf>
    <xf numFmtId="0" fontId="25" fillId="6" borderId="4" xfId="0" applyFont="1" applyFill="1" applyBorder="1">
      <alignment vertical="center"/>
    </xf>
    <xf numFmtId="0" fontId="11" fillId="6" borderId="4" xfId="0" applyFont="1" applyFill="1" applyBorder="1" applyAlignment="1">
      <alignment horizontal="center" vertical="center" wrapText="1"/>
    </xf>
    <xf numFmtId="176" fontId="11" fillId="6" borderId="4" xfId="0" applyNumberFormat="1" applyFont="1" applyFill="1" applyBorder="1">
      <alignment vertical="center"/>
    </xf>
    <xf numFmtId="0" fontId="11" fillId="6" borderId="4" xfId="0" applyFont="1" applyFill="1" applyBorder="1" applyAlignment="1">
      <alignment horizontal="center" vertical="center"/>
    </xf>
    <xf numFmtId="182" fontId="11" fillId="6" borderId="4" xfId="0" applyNumberFormat="1" applyFont="1" applyFill="1" applyBorder="1" applyAlignment="1">
      <alignment horizontal="right" vertical="center"/>
    </xf>
    <xf numFmtId="0" fontId="11" fillId="6" borderId="6" xfId="0" applyFont="1" applyFill="1" applyBorder="1" applyAlignment="1">
      <alignment horizontal="center" vertical="center" wrapText="1"/>
    </xf>
    <xf numFmtId="3" fontId="25" fillId="6" borderId="6" xfId="0" quotePrefix="1" applyNumberFormat="1" applyFont="1" applyFill="1" applyBorder="1" applyAlignment="1">
      <alignment horizontal="right" vertical="center"/>
    </xf>
    <xf numFmtId="176" fontId="11" fillId="6" borderId="6" xfId="0" applyNumberFormat="1" applyFont="1" applyFill="1" applyBorder="1">
      <alignment vertical="center"/>
    </xf>
    <xf numFmtId="0" fontId="11" fillId="6" borderId="6" xfId="0" applyFont="1" applyFill="1" applyBorder="1" applyAlignment="1">
      <alignment horizontal="center" vertical="center"/>
    </xf>
    <xf numFmtId="182" fontId="11" fillId="6" borderId="6" xfId="0" applyNumberFormat="1" applyFont="1" applyFill="1" applyBorder="1" applyAlignment="1">
      <alignment horizontal="right" vertical="center"/>
    </xf>
    <xf numFmtId="0" fontId="22" fillId="7" borderId="12" xfId="0" applyFont="1" applyFill="1" applyBorder="1" applyAlignment="1">
      <alignment horizontal="center" vertical="center" wrapText="1"/>
    </xf>
    <xf numFmtId="0" fontId="25" fillId="7" borderId="12" xfId="0" quotePrefix="1" applyFont="1" applyFill="1" applyBorder="1" applyAlignment="1">
      <alignment horizontal="right" vertical="center"/>
    </xf>
    <xf numFmtId="176" fontId="25" fillId="7" borderId="12" xfId="0" applyNumberFormat="1" applyFont="1" applyFill="1" applyBorder="1" applyAlignment="1">
      <alignment horizontal="center" vertical="center"/>
    </xf>
    <xf numFmtId="0" fontId="32" fillId="7" borderId="12" xfId="0" applyFont="1" applyFill="1" applyBorder="1" applyAlignment="1">
      <alignment horizontal="center" vertical="center"/>
    </xf>
    <xf numFmtId="182" fontId="13" fillId="2" borderId="3" xfId="0" applyNumberFormat="1" applyFont="1" applyFill="1" applyBorder="1">
      <alignment vertical="center"/>
    </xf>
    <xf numFmtId="182" fontId="13" fillId="2" borderId="3" xfId="0" applyNumberFormat="1" applyFont="1" applyFill="1" applyBorder="1" applyAlignment="1">
      <alignment horizontal="center" vertical="center"/>
    </xf>
    <xf numFmtId="3" fontId="25" fillId="7" borderId="12" xfId="0" applyNumberFormat="1" applyFont="1" applyFill="1" applyBorder="1">
      <alignment vertical="center"/>
    </xf>
    <xf numFmtId="176" fontId="13" fillId="7" borderId="12" xfId="0" applyNumberFormat="1" applyFont="1" applyFill="1" applyBorder="1">
      <alignment vertical="center"/>
    </xf>
    <xf numFmtId="182" fontId="13" fillId="7" borderId="12" xfId="0" applyNumberFormat="1" applyFont="1" applyFill="1" applyBorder="1">
      <alignment vertical="center"/>
    </xf>
    <xf numFmtId="182" fontId="13" fillId="0" borderId="3" xfId="0" applyNumberFormat="1" applyFont="1" applyBorder="1">
      <alignment vertical="center"/>
    </xf>
    <xf numFmtId="0" fontId="25" fillId="7" borderId="12" xfId="0" applyFont="1" applyFill="1" applyBorder="1" applyAlignment="1">
      <alignment horizontal="center" vertical="center"/>
    </xf>
    <xf numFmtId="37" fontId="22" fillId="0" borderId="16" xfId="14" applyNumberFormat="1" applyFont="1" applyBorder="1" applyAlignment="1">
      <alignment horizontal="right" vertical="top" indent="1"/>
    </xf>
    <xf numFmtId="0" fontId="22" fillId="0" borderId="16" xfId="14" applyFont="1" applyBorder="1"/>
    <xf numFmtId="37" fontId="25" fillId="0" borderId="16" xfId="14" applyNumberFormat="1" applyFont="1" applyBorder="1" applyAlignment="1">
      <alignment horizontal="right" vertical="top" indent="1"/>
    </xf>
    <xf numFmtId="0" fontId="25" fillId="0" borderId="16" xfId="14" applyFont="1" applyBorder="1"/>
    <xf numFmtId="0" fontId="11" fillId="0" borderId="8" xfId="12" applyFont="1" applyBorder="1"/>
    <xf numFmtId="0" fontId="26" fillId="5" borderId="9" xfId="12" applyFont="1" applyFill="1" applyBorder="1" applyAlignment="1">
      <alignment horizontal="left" vertical="top" wrapText="1" indent="1"/>
    </xf>
    <xf numFmtId="49" fontId="35" fillId="5" borderId="9" xfId="12" applyNumberFormat="1" applyFont="1" applyFill="1" applyBorder="1" applyAlignment="1">
      <alignment horizontal="right" vertical="top" indent="1"/>
    </xf>
    <xf numFmtId="49" fontId="26" fillId="5" borderId="9" xfId="12" applyNumberFormat="1" applyFont="1" applyFill="1" applyBorder="1" applyAlignment="1">
      <alignment horizontal="right" vertical="top" indent="1"/>
    </xf>
    <xf numFmtId="0" fontId="11" fillId="0" borderId="10" xfId="12" applyFont="1" applyBorder="1"/>
    <xf numFmtId="49" fontId="11" fillId="0" borderId="0" xfId="12" applyNumberFormat="1" applyFont="1" applyAlignment="1">
      <alignment horizontal="left" vertical="top" wrapText="1" indent="1"/>
    </xf>
    <xf numFmtId="0" fontId="11" fillId="0" borderId="0" xfId="12" applyFont="1" applyAlignment="1">
      <alignment horizontal="center" vertical="top"/>
    </xf>
    <xf numFmtId="37" fontId="11" fillId="0" borderId="0" xfId="12" applyNumberFormat="1" applyFont="1" applyAlignment="1">
      <alignment horizontal="right" vertical="top" indent="1"/>
    </xf>
    <xf numFmtId="37" fontId="22" fillId="0" borderId="0" xfId="12" applyNumberFormat="1" applyFont="1" applyAlignment="1">
      <alignment horizontal="right" vertical="top" indent="1"/>
    </xf>
    <xf numFmtId="0" fontId="68" fillId="0" borderId="11" xfId="12" applyFont="1" applyBorder="1" applyAlignment="1">
      <alignment horizontal="left" vertical="top"/>
    </xf>
    <xf numFmtId="49" fontId="17" fillId="0" borderId="0" xfId="12" applyNumberFormat="1" applyFont="1" applyAlignment="1">
      <alignment horizontal="left" vertical="top" indent="1"/>
    </xf>
    <xf numFmtId="0" fontId="22" fillId="0" borderId="0" xfId="12" applyFont="1"/>
    <xf numFmtId="39" fontId="11" fillId="0" borderId="0" xfId="12" applyNumberFormat="1" applyFont="1" applyAlignment="1">
      <alignment horizontal="right" vertical="top" indent="1"/>
    </xf>
    <xf numFmtId="39" fontId="22" fillId="0" borderId="0" xfId="12" applyNumberFormat="1" applyFont="1" applyAlignment="1">
      <alignment horizontal="right" vertical="top" indent="1"/>
    </xf>
    <xf numFmtId="181" fontId="11" fillId="0" borderId="0" xfId="12" applyNumberFormat="1" applyFont="1" applyAlignment="1">
      <alignment horizontal="right" vertical="top" indent="1"/>
    </xf>
    <xf numFmtId="181" fontId="22" fillId="0" borderId="0" xfId="12" applyNumberFormat="1" applyFont="1" applyAlignment="1">
      <alignment horizontal="right" vertical="top" indent="1"/>
    </xf>
    <xf numFmtId="0" fontId="24" fillId="5" borderId="41" xfId="17" applyFont="1" applyFill="1" applyBorder="1" applyAlignment="1">
      <alignment horizontal="left" vertical="top" wrapText="1" indent="1"/>
    </xf>
    <xf numFmtId="0" fontId="24" fillId="5" borderId="9" xfId="17" applyFont="1" applyFill="1" applyBorder="1" applyAlignment="1">
      <alignment horizontal="left" vertical="top" wrapText="1" indent="1"/>
    </xf>
    <xf numFmtId="49" fontId="63" fillId="5" borderId="9" xfId="17" applyNumberFormat="1" applyFont="1" applyFill="1" applyBorder="1" applyAlignment="1">
      <alignment horizontal="right" vertical="top" indent="1"/>
    </xf>
    <xf numFmtId="49" fontId="24" fillId="5" borderId="42" xfId="17" applyNumberFormat="1" applyFont="1" applyFill="1" applyBorder="1" applyAlignment="1">
      <alignment horizontal="right" vertical="top" indent="1"/>
    </xf>
    <xf numFmtId="0" fontId="13" fillId="0" borderId="0" xfId="17" applyFont="1"/>
    <xf numFmtId="0" fontId="64" fillId="0" borderId="11" xfId="17" applyFont="1" applyBorder="1" applyAlignment="1">
      <alignment horizontal="left" vertical="top"/>
    </xf>
    <xf numFmtId="0" fontId="64" fillId="0" borderId="0" xfId="17" applyFont="1" applyAlignment="1">
      <alignment horizontal="left" vertical="top"/>
    </xf>
    <xf numFmtId="0" fontId="49" fillId="0" borderId="0" xfId="17" applyFont="1" applyAlignment="1">
      <alignment horizontal="right" vertical="top"/>
    </xf>
    <xf numFmtId="0" fontId="47" fillId="0" borderId="0" xfId="9" applyFont="1" applyAlignment="1">
      <alignment vertical="top" wrapText="1"/>
    </xf>
    <xf numFmtId="0" fontId="17" fillId="3" borderId="0" xfId="0" applyFont="1" applyFill="1" applyAlignment="1">
      <alignment horizontal="left" vertical="center"/>
    </xf>
    <xf numFmtId="0" fontId="25"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0" xfId="0" applyFont="1" applyFill="1" applyAlignment="1">
      <alignment horizontal="right" vertical="center" wrapText="1" indent="3"/>
    </xf>
    <xf numFmtId="0" fontId="38" fillId="0" borderId="0" xfId="3" applyFont="1" applyAlignment="1">
      <alignment horizontal="center" vertical="center" wrapText="1"/>
    </xf>
    <xf numFmtId="0" fontId="38" fillId="0" borderId="2" xfId="3" applyFont="1" applyBorder="1" applyAlignment="1">
      <alignment horizontal="center" vertical="center" wrapText="1"/>
    </xf>
    <xf numFmtId="0" fontId="38" fillId="0" borderId="0" xfId="0" applyFont="1" applyAlignment="1">
      <alignment horizontal="center" vertical="center" wrapText="1"/>
    </xf>
    <xf numFmtId="0" fontId="24" fillId="0" borderId="0" xfId="0" applyFont="1" applyAlignment="1">
      <alignment horizontal="left" vertical="center" wrapText="1"/>
    </xf>
    <xf numFmtId="0" fontId="11" fillId="0" borderId="0" xfId="0" applyFont="1" applyAlignment="1">
      <alignment horizontal="center" vertical="center" wrapText="1"/>
    </xf>
    <xf numFmtId="0" fontId="26" fillId="2" borderId="0" xfId="3" applyFont="1" applyFill="1" applyAlignment="1">
      <alignment horizontal="left" wrapText="1"/>
    </xf>
    <xf numFmtId="0" fontId="26" fillId="2" borderId="0" xfId="0" applyFont="1" applyFill="1" applyAlignment="1">
      <alignment horizontal="left" vertical="center" wrapText="1"/>
    </xf>
    <xf numFmtId="0" fontId="11" fillId="0" borderId="0" xfId="0" applyFont="1" applyAlignment="1">
      <alignment horizontal="right" vertical="center" wrapText="1"/>
    </xf>
    <xf numFmtId="0" fontId="13" fillId="2" borderId="6" xfId="4" applyFont="1" applyFill="1" applyBorder="1" applyAlignment="1">
      <alignment horizontal="left" vertical="center" wrapText="1"/>
    </xf>
    <xf numFmtId="3" fontId="13" fillId="2" borderId="6" xfId="4" applyNumberFormat="1" applyFont="1" applyFill="1" applyBorder="1" applyAlignment="1">
      <alignment horizontal="right" vertical="center"/>
    </xf>
    <xf numFmtId="0" fontId="13" fillId="2" borderId="6" xfId="4" applyFont="1" applyFill="1" applyBorder="1" applyAlignment="1">
      <alignment horizontal="right" vertical="center"/>
    </xf>
    <xf numFmtId="0" fontId="13" fillId="2" borderId="5" xfId="4" applyFont="1" applyFill="1" applyBorder="1" applyAlignment="1">
      <alignment horizontal="left" vertical="center" wrapText="1"/>
    </xf>
    <xf numFmtId="0" fontId="13" fillId="2" borderId="5" xfId="4" applyFont="1" applyFill="1" applyBorder="1" applyAlignment="1">
      <alignment horizontal="left" vertical="center"/>
    </xf>
    <xf numFmtId="3" fontId="13" fillId="2" borderId="5" xfId="4" applyNumberFormat="1" applyFont="1" applyFill="1" applyBorder="1" applyAlignment="1">
      <alignment horizontal="right" vertical="center"/>
    </xf>
    <xf numFmtId="0" fontId="11" fillId="0" borderId="0" xfId="0" applyFont="1" applyAlignment="1">
      <alignment horizontal="right" vertical="center"/>
    </xf>
    <xf numFmtId="0" fontId="25" fillId="2" borderId="4" xfId="4" applyFont="1" applyFill="1" applyBorder="1" applyAlignment="1">
      <alignment horizontal="center" vertical="center" wrapText="1"/>
    </xf>
    <xf numFmtId="0" fontId="13" fillId="2" borderId="5" xfId="4" applyFont="1" applyFill="1" applyBorder="1" applyAlignment="1">
      <alignment horizontal="right" vertical="center"/>
    </xf>
    <xf numFmtId="0" fontId="13" fillId="2" borderId="5" xfId="4" applyFont="1" applyFill="1" applyBorder="1" applyAlignment="1">
      <alignment horizontal="center" vertical="center" wrapText="1"/>
    </xf>
    <xf numFmtId="0" fontId="13" fillId="2" borderId="5" xfId="4" applyFont="1" applyFill="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1" fillId="8" borderId="13" xfId="0" applyFont="1" applyFill="1" applyBorder="1" applyAlignment="1">
      <alignment horizontal="center" vertical="center"/>
    </xf>
    <xf numFmtId="0" fontId="11" fillId="8" borderId="5" xfId="0" applyFont="1" applyFill="1" applyBorder="1" applyAlignment="1">
      <alignment horizontal="center" vertical="center"/>
    </xf>
    <xf numFmtId="0" fontId="22" fillId="3" borderId="30" xfId="0" applyFont="1" applyFill="1" applyBorder="1" applyAlignment="1">
      <alignment horizontal="center" vertical="center"/>
    </xf>
    <xf numFmtId="0" fontId="22" fillId="3" borderId="25"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15" xfId="0" applyFont="1" applyFill="1" applyBorder="1" applyAlignment="1">
      <alignment horizontal="center" vertical="center"/>
    </xf>
    <xf numFmtId="0" fontId="11" fillId="8" borderId="32" xfId="0" applyFont="1" applyFill="1" applyBorder="1" applyAlignment="1">
      <alignment horizontal="center" vertical="center"/>
    </xf>
    <xf numFmtId="0" fontId="11" fillId="8" borderId="33" xfId="0" applyFont="1" applyFill="1" applyBorder="1" applyAlignment="1">
      <alignment horizontal="center" vertical="center"/>
    </xf>
    <xf numFmtId="0" fontId="11" fillId="8" borderId="15" xfId="0" applyFont="1" applyFill="1" applyBorder="1" applyAlignment="1">
      <alignment horizontal="center" vertical="center"/>
    </xf>
    <xf numFmtId="0" fontId="11" fillId="8" borderId="16" xfId="0" applyFont="1" applyFill="1" applyBorder="1" applyAlignment="1">
      <alignment horizontal="center" vertical="center"/>
    </xf>
    <xf numFmtId="0" fontId="11" fillId="8" borderId="31" xfId="0" applyFont="1" applyFill="1" applyBorder="1" applyAlignment="1">
      <alignment horizontal="center" vertical="center"/>
    </xf>
    <xf numFmtId="0" fontId="11" fillId="8" borderId="34" xfId="0" applyFont="1" applyFill="1" applyBorder="1" applyAlignment="1">
      <alignment horizontal="center" vertical="center"/>
    </xf>
    <xf numFmtId="0" fontId="13" fillId="2" borderId="0" xfId="0" applyFont="1" applyFill="1" applyAlignment="1">
      <alignment horizontal="left" vertical="center" wrapText="1"/>
    </xf>
    <xf numFmtId="0" fontId="25" fillId="4" borderId="0" xfId="0" applyFont="1" applyFill="1" applyAlignment="1">
      <alignment horizontal="center" vertical="center" wrapText="1"/>
    </xf>
    <xf numFmtId="0" fontId="25" fillId="4" borderId="1"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1" xfId="0" applyFont="1" applyFill="1" applyBorder="1" applyAlignment="1">
      <alignment horizontal="center" vertical="center" wrapText="1"/>
    </xf>
    <xf numFmtId="0" fontId="47" fillId="0" borderId="0" xfId="9" applyFont="1" applyAlignment="1">
      <alignment horizontal="left" vertical="top" wrapText="1"/>
    </xf>
    <xf numFmtId="0" fontId="53" fillId="0" borderId="0" xfId="9" applyFont="1" applyAlignment="1">
      <alignment horizontal="left" vertical="top" wrapText="1"/>
    </xf>
    <xf numFmtId="0" fontId="52" fillId="0" borderId="0" xfId="14" applyFont="1" applyAlignment="1">
      <alignment horizontal="left" vertical="top" wrapText="1"/>
    </xf>
    <xf numFmtId="0" fontId="25" fillId="2" borderId="0" xfId="0" applyFont="1" applyFill="1" applyBorder="1">
      <alignment vertical="center"/>
    </xf>
    <xf numFmtId="0" fontId="25" fillId="4" borderId="6" xfId="0" applyFont="1" applyFill="1" applyBorder="1" applyAlignment="1">
      <alignment horizontal="center" vertical="center"/>
    </xf>
    <xf numFmtId="0" fontId="11" fillId="0" borderId="0" xfId="10" applyFont="1" applyBorder="1">
      <alignment vertical="center"/>
    </xf>
    <xf numFmtId="0" fontId="11" fillId="0" borderId="0" xfId="9" applyFont="1" applyBorder="1"/>
  </cellXfs>
  <cellStyles count="18">
    <cellStyle name="Normal 2" xfId="8" xr:uid="{C6C20736-AB7C-47EB-AA72-589146703A23}"/>
    <cellStyle name="パーセント" xfId="2" builtinId="5"/>
    <cellStyle name="ハイパーリンク" xfId="7" builtinId="8"/>
    <cellStyle name="ハイパーリンク 2" xfId="13" xr:uid="{FE525B89-D8D6-4FF6-8FFB-B74E00213B3D}"/>
    <cellStyle name="桁区切り" xfId="1" builtinId="6"/>
    <cellStyle name="桁区切り 2" xfId="6" xr:uid="{F0BD861A-BACF-4071-9206-9ABEB2230464}"/>
    <cellStyle name="標準" xfId="0" builtinId="0"/>
    <cellStyle name="標準 2" xfId="4" xr:uid="{54BE6CDD-54A6-41C0-B92A-6A7457CDEDDC}"/>
    <cellStyle name="標準 3" xfId="5" xr:uid="{B9461306-20B9-42B8-8693-0388AB535B23}"/>
    <cellStyle name="標準 4" xfId="9" xr:uid="{5F197AD8-8D71-4E69-A8E0-EB19B95C0E5F}"/>
    <cellStyle name="標準 5" xfId="10" xr:uid="{2C7F16BB-00E6-4B50-9175-C07759946405}"/>
    <cellStyle name="標準 6" xfId="11" xr:uid="{568960F2-502C-4160-A3B8-1B1F632FFF4B}"/>
    <cellStyle name="標準 6 2" xfId="12" xr:uid="{EC722BEC-F78A-4D6A-9E6B-A7621298E521}"/>
    <cellStyle name="標準 7" xfId="14" xr:uid="{E2640DB7-9611-443E-9489-C5CC8ADE1266}"/>
    <cellStyle name="標準 7 2" xfId="15" xr:uid="{9BA92C71-4CAB-4484-B188-7B4F89C85585}"/>
    <cellStyle name="標準 8" xfId="16" xr:uid="{0AF82057-7193-4425-89F5-41AF8065FE3C}"/>
    <cellStyle name="標準 8 2" xfId="17" xr:uid="{A7B25D32-B4C9-494A-A4D4-B02502B877D7}"/>
    <cellStyle name="標準_factbook（追加ページ谷C）" xfId="3" xr:uid="{00000000-0005-0000-0000-000003000000}"/>
  </cellStyles>
  <dxfs count="0"/>
  <tableStyles count="0" defaultTableStyle="TableStyleMedium2" defaultPivotStyle="PivotStyleLight16"/>
  <colors>
    <mruColors>
      <color rgb="FFF2F7FC"/>
      <color rgb="FF3333FF"/>
      <color rgb="FF0000FF"/>
      <color rgb="FFFFA3A3"/>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195357</xdr:colOff>
      <xdr:row>5</xdr:row>
      <xdr:rowOff>52853</xdr:rowOff>
    </xdr:from>
    <xdr:to>
      <xdr:col>6</xdr:col>
      <xdr:colOff>439080</xdr:colOff>
      <xdr:row>16</xdr:row>
      <xdr:rowOff>81804</xdr:rowOff>
    </xdr:to>
    <xdr:pic>
      <xdr:nvPicPr>
        <xdr:cNvPr id="5" name="図 4">
          <a:extLst>
            <a:ext uri="{FF2B5EF4-FFF2-40B4-BE49-F238E27FC236}">
              <a16:creationId xmlns:a16="http://schemas.microsoft.com/office/drawing/2014/main" id="{2255DB5B-536F-EC97-EC5B-D2EAAB86F3AE}"/>
            </a:ext>
          </a:extLst>
        </xdr:cNvPr>
        <xdr:cNvPicPr>
          <a:picLocks noChangeAspect="1"/>
        </xdr:cNvPicPr>
      </xdr:nvPicPr>
      <xdr:blipFill>
        <a:blip xmlns:r="http://schemas.openxmlformats.org/officeDocument/2006/relationships" r:embed="rId1"/>
        <a:stretch>
          <a:fillRect/>
        </a:stretch>
      </xdr:blipFill>
      <xdr:spPr>
        <a:xfrm>
          <a:off x="195357" y="848471"/>
          <a:ext cx="5478364" cy="2725148"/>
        </a:xfrm>
        <a:prstGeom prst="rect">
          <a:avLst/>
        </a:prstGeom>
      </xdr:spPr>
    </xdr:pic>
    <xdr:clientData/>
  </xdr:twoCellAnchor>
  <xdr:twoCellAnchor editAs="oneCell">
    <xdr:from>
      <xdr:col>0</xdr:col>
      <xdr:colOff>179293</xdr:colOff>
      <xdr:row>21</xdr:row>
      <xdr:rowOff>78441</xdr:rowOff>
    </xdr:from>
    <xdr:to>
      <xdr:col>6</xdr:col>
      <xdr:colOff>382792</xdr:colOff>
      <xdr:row>37</xdr:row>
      <xdr:rowOff>40790</xdr:rowOff>
    </xdr:to>
    <xdr:pic>
      <xdr:nvPicPr>
        <xdr:cNvPr id="6" name="図 5">
          <a:extLst>
            <a:ext uri="{FF2B5EF4-FFF2-40B4-BE49-F238E27FC236}">
              <a16:creationId xmlns:a16="http://schemas.microsoft.com/office/drawing/2014/main" id="{C6FB0200-07D7-89D5-D83B-9331AC67AC87}"/>
            </a:ext>
          </a:extLst>
        </xdr:cNvPr>
        <xdr:cNvPicPr>
          <a:picLocks noChangeAspect="1"/>
        </xdr:cNvPicPr>
      </xdr:nvPicPr>
      <xdr:blipFill>
        <a:blip xmlns:r="http://schemas.openxmlformats.org/officeDocument/2006/relationships" r:embed="rId2"/>
        <a:stretch>
          <a:fillRect/>
        </a:stretch>
      </xdr:blipFill>
      <xdr:spPr>
        <a:xfrm>
          <a:off x="179293" y="4123765"/>
          <a:ext cx="5422265" cy="2651760"/>
        </a:xfrm>
        <a:prstGeom prst="rect">
          <a:avLst/>
        </a:prstGeom>
      </xdr:spPr>
    </xdr:pic>
    <xdr:clientData/>
  </xdr:twoCellAnchor>
  <xdr:twoCellAnchor editAs="oneCell">
    <xdr:from>
      <xdr:col>7</xdr:col>
      <xdr:colOff>33617</xdr:colOff>
      <xdr:row>21</xdr:row>
      <xdr:rowOff>41648</xdr:rowOff>
    </xdr:from>
    <xdr:to>
      <xdr:col>15</xdr:col>
      <xdr:colOff>448310</xdr:colOff>
      <xdr:row>37</xdr:row>
      <xdr:rowOff>83482</xdr:rowOff>
    </xdr:to>
    <xdr:pic>
      <xdr:nvPicPr>
        <xdr:cNvPr id="7" name="図 6">
          <a:extLst>
            <a:ext uri="{FF2B5EF4-FFF2-40B4-BE49-F238E27FC236}">
              <a16:creationId xmlns:a16="http://schemas.microsoft.com/office/drawing/2014/main" id="{8150A7E9-205D-21E2-9C4D-BCF51F5ED9D1}"/>
            </a:ext>
          </a:extLst>
        </xdr:cNvPr>
        <xdr:cNvPicPr>
          <a:picLocks noChangeAspect="1"/>
        </xdr:cNvPicPr>
      </xdr:nvPicPr>
      <xdr:blipFill>
        <a:blip xmlns:r="http://schemas.openxmlformats.org/officeDocument/2006/relationships" r:embed="rId3"/>
        <a:stretch>
          <a:fillRect/>
        </a:stretch>
      </xdr:blipFill>
      <xdr:spPr>
        <a:xfrm>
          <a:off x="5883088" y="4086972"/>
          <a:ext cx="5438103" cy="27344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aigasgroup.com/files/data/sustainability/reportpolicy/integrated_report/report2025_15-21.pdf" TargetMode="External"/><Relationship Id="rId2" Type="http://schemas.openxmlformats.org/officeDocument/2006/relationships/hyperlink" Target="https://www.daigasgroup.com/files/data/sustainability/reportpolicy/integrated_report/report2025_84-85.pdf" TargetMode="External"/><Relationship Id="rId1" Type="http://schemas.openxmlformats.org/officeDocument/2006/relationships/hyperlink" Target="https://www.osakagas.co.jp/company/ir/stock/chart/"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daigasgroup.com/ir/financal-highlight/" TargetMode="External"/><Relationship Id="rId1" Type="http://schemas.openxmlformats.org/officeDocument/2006/relationships/hyperlink" Target="https://www.daigasgroup.com/ir/financal-highlight/"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daigasgroup.com/ir/financal-highlight/"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daigasgroup.com/ir/financal-highlight/"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daigasgroup.com/ir/financal-highlight/"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C000-4915-4244-B8EF-4677530F96E7}">
  <sheetPr>
    <pageSetUpPr fitToPage="1"/>
  </sheetPr>
  <dimension ref="B1:E31"/>
  <sheetViews>
    <sheetView showGridLines="0" tabSelected="1" view="pageBreakPreview" topLeftCell="A14" zoomScale="60" zoomScaleNormal="85" workbookViewId="0">
      <selection activeCell="H21" sqref="H21"/>
    </sheetView>
  </sheetViews>
  <sheetFormatPr defaultColWidth="9" defaultRowHeight="15"/>
  <cols>
    <col min="1" max="1" width="2.08984375" style="3" customWidth="1"/>
    <col min="2" max="2" width="4.36328125" style="3" customWidth="1"/>
    <col min="3" max="3" width="39.36328125" style="3" customWidth="1"/>
    <col min="4" max="4" width="4.1796875" style="3" customWidth="1"/>
    <col min="5" max="5" width="71" style="3" customWidth="1"/>
    <col min="6" max="16384" width="9" style="3"/>
  </cols>
  <sheetData>
    <row r="1" spans="2:5" ht="30" customHeight="1">
      <c r="C1" s="4" t="s">
        <v>918</v>
      </c>
      <c r="D1" s="4"/>
      <c r="E1" s="5"/>
    </row>
    <row r="2" spans="2:5" ht="9.75" customHeight="1"/>
    <row r="3" spans="2:5" ht="15.75" customHeight="1">
      <c r="B3" s="535" t="s">
        <v>557</v>
      </c>
      <c r="C3" s="535"/>
      <c r="D3" s="235"/>
      <c r="E3" s="6"/>
    </row>
    <row r="4" spans="2:5" ht="15.75" customHeight="1"/>
    <row r="5" spans="2:5" ht="15.75" customHeight="1">
      <c r="B5" s="131">
        <v>1</v>
      </c>
      <c r="C5" s="138" t="s">
        <v>904</v>
      </c>
      <c r="E5" s="138"/>
    </row>
    <row r="6" spans="2:5" ht="15.75" customHeight="1">
      <c r="B6" s="131">
        <v>2</v>
      </c>
      <c r="C6" s="138" t="s">
        <v>551</v>
      </c>
      <c r="E6" s="138"/>
    </row>
    <row r="7" spans="2:5" ht="15.75" customHeight="1">
      <c r="B7" s="131">
        <v>3</v>
      </c>
      <c r="C7" s="138" t="s">
        <v>619</v>
      </c>
      <c r="E7" s="138"/>
    </row>
    <row r="8" spans="2:5" ht="15.75" customHeight="1">
      <c r="B8" s="131">
        <v>4</v>
      </c>
      <c r="C8" s="138" t="s">
        <v>620</v>
      </c>
      <c r="E8" s="138"/>
    </row>
    <row r="9" spans="2:5" ht="15.75" customHeight="1">
      <c r="B9" s="131">
        <v>5</v>
      </c>
      <c r="C9" s="138" t="s">
        <v>905</v>
      </c>
      <c r="E9" s="138"/>
    </row>
    <row r="10" spans="2:5" ht="15.75" customHeight="1">
      <c r="B10" s="131">
        <v>6</v>
      </c>
      <c r="C10" s="138" t="s">
        <v>621</v>
      </c>
      <c r="E10" s="138"/>
    </row>
    <row r="11" spans="2:5">
      <c r="B11" s="131">
        <v>7</v>
      </c>
      <c r="C11" s="138" t="s">
        <v>622</v>
      </c>
      <c r="E11" s="138"/>
    </row>
    <row r="12" spans="2:5">
      <c r="B12" s="131">
        <v>8</v>
      </c>
      <c r="C12" s="138" t="s">
        <v>1002</v>
      </c>
      <c r="E12" s="138"/>
    </row>
    <row r="13" spans="2:5">
      <c r="B13" s="131">
        <v>9</v>
      </c>
      <c r="C13" s="138" t="s">
        <v>1003</v>
      </c>
      <c r="E13" s="138"/>
    </row>
    <row r="14" spans="2:5">
      <c r="B14" s="131">
        <v>10</v>
      </c>
      <c r="C14" s="138" t="s">
        <v>623</v>
      </c>
      <c r="E14" s="138"/>
    </row>
    <row r="15" spans="2:5">
      <c r="B15" s="131">
        <v>11</v>
      </c>
      <c r="C15" s="138" t="s">
        <v>624</v>
      </c>
      <c r="E15" s="138"/>
    </row>
    <row r="16" spans="2:5">
      <c r="C16" s="238" t="s">
        <v>552</v>
      </c>
      <c r="E16" s="7"/>
    </row>
    <row r="17" spans="2:5">
      <c r="B17" s="131">
        <v>12</v>
      </c>
      <c r="C17" s="138" t="s">
        <v>553</v>
      </c>
      <c r="E17" s="138"/>
    </row>
    <row r="18" spans="2:5">
      <c r="B18" s="131">
        <v>13</v>
      </c>
      <c r="C18" s="138" t="s">
        <v>554</v>
      </c>
      <c r="E18" s="138"/>
    </row>
    <row r="19" spans="2:5">
      <c r="B19" s="131">
        <v>14</v>
      </c>
      <c r="C19" s="138" t="s">
        <v>625</v>
      </c>
      <c r="E19" s="138"/>
    </row>
    <row r="20" spans="2:5">
      <c r="B20" s="131">
        <v>15</v>
      </c>
      <c r="C20" s="138" t="s">
        <v>626</v>
      </c>
      <c r="E20" s="138"/>
    </row>
    <row r="21" spans="2:5">
      <c r="B21" s="131">
        <v>16</v>
      </c>
      <c r="C21" s="138" t="s">
        <v>916</v>
      </c>
      <c r="E21" s="138"/>
    </row>
    <row r="23" spans="2:5">
      <c r="B23" s="535" t="s">
        <v>572</v>
      </c>
      <c r="C23" s="535"/>
      <c r="D23" s="6"/>
      <c r="E23" s="6"/>
    </row>
    <row r="24" spans="2:5">
      <c r="B24" s="3" t="s">
        <v>555</v>
      </c>
      <c r="D24" s="9"/>
    </row>
    <row r="25" spans="2:5">
      <c r="C25" s="8" t="s">
        <v>6</v>
      </c>
      <c r="D25" s="8"/>
      <c r="E25" s="138" t="s">
        <v>1141</v>
      </c>
    </row>
    <row r="26" spans="2:5">
      <c r="C26" s="8" t="s">
        <v>124</v>
      </c>
      <c r="D26" s="8"/>
      <c r="E26" s="10" t="s">
        <v>556</v>
      </c>
    </row>
    <row r="27" spans="2:5">
      <c r="C27" s="3" t="s">
        <v>627</v>
      </c>
      <c r="E27" s="138" t="s">
        <v>1140</v>
      </c>
    </row>
    <row r="29" spans="2:5">
      <c r="C29" s="9"/>
      <c r="D29" s="9"/>
    </row>
    <row r="30" spans="2:5" ht="15.75" customHeight="1"/>
    <row r="31" spans="2:5" ht="15.75" customHeight="1"/>
  </sheetData>
  <mergeCells count="2">
    <mergeCell ref="B3:C3"/>
    <mergeCell ref="B23:C23"/>
  </mergeCells>
  <phoneticPr fontId="3"/>
  <hyperlinks>
    <hyperlink ref="E26" r:id="rId1" xr:uid="{05157C34-242B-4D28-8B40-206BAD3E7545}"/>
    <hyperlink ref="E27" r:id="rId2" xr:uid="{F4FFA8F2-3312-4FF7-B72F-F77550DAED4D}"/>
    <hyperlink ref="C7" location="'3社債'!A1" display="社債明細" xr:uid="{2135F031-AAFB-466F-85AB-EE1C8BB37263}"/>
    <hyperlink ref="C6" location="'2格付'!A1" display="格付情報" xr:uid="{7C970E46-EB88-497B-A4AB-A1F16230C7E9}"/>
    <hyperlink ref="C8" location="'4借入金明細'!A1" display="借入金明細" xr:uid="{7F31F789-A177-4CD6-8B70-1E4469E79BD4}"/>
    <hyperlink ref="C9" location="'5都市ガス製造設備_LNG船'!A1" display="都市ガス製造所別設備数、DaigasグループのLNG船一覧" xr:uid="{7050EE71-BF64-4585-997D-18C4B217CC5B}"/>
    <hyperlink ref="C10" location="'6価格指標、為替'!A1" display="(参考)　価格指標、為替" xr:uid="{6FA61683-2AD0-496E-AEBD-28196324FAA5}"/>
    <hyperlink ref="C11" location="'7海外上流、中下流'!A1" display="海外上流事業、海外中下流事業（発電除く）" xr:uid="{FCDADA8F-A2E5-4E26-9E09-8FA1CCFF416D}"/>
    <hyperlink ref="C12" location="'8持分電源容量 '!A1" display="Daigas グループ　持分電源容量" xr:uid="{47872A62-13BA-427B-8C0B-41AA2B8156A8}"/>
    <hyperlink ref="C14" location="'10国内発電所 '!A1" display="国内発電所 " xr:uid="{8B91D9D2-C6A7-4258-9A3E-F45BAFB6E8C6}"/>
    <hyperlink ref="C15" location="'11海外発電所'!A1" display="海外発電所 " xr:uid="{41D5C294-352E-411F-A495-14C9801D0EDB}"/>
    <hyperlink ref="C17" location="'12企業情報'!A1" display="企業情報" xr:uid="{BA47A89D-CC3A-42A6-AD6C-E9F26A8F7934}"/>
    <hyperlink ref="C19" location="'14 セグメント'!A1" display="セグメント" xr:uid="{962AB82F-51C7-4293-A730-5246CF0B7D7F}"/>
    <hyperlink ref="C20" location="'15ESG'!A1" display="ESG" xr:uid="{3BED5863-D78D-4901-8705-66D0FD97B540}"/>
    <hyperlink ref="C18" location="'13財務データ'!A1" display="財務データ" xr:uid="{7C4AB0FF-E39F-4B70-946C-B2894120FE72}"/>
    <hyperlink ref="E25" r:id="rId3" xr:uid="{4FB14E10-8CAD-40D8-B280-7F888A612316}"/>
    <hyperlink ref="C5" location="'1株式情報'!A1" display="株式情報" xr:uid="{D00650E1-E34A-4334-BF16-05F0BF86985C}"/>
    <hyperlink ref="C21" location="'16単位換算'!A1" display="(参考)　単位換算" xr:uid="{866ED89F-0961-483A-8F56-42EC87910994}"/>
    <hyperlink ref="C13" location="'9再エネ普及貢献量'!A1" display="再生可能エネルギー普及貢献" xr:uid="{9668BFCF-BAC9-4911-BFA2-45C0FFBA2790}"/>
  </hyperlinks>
  <pageMargins left="0.51181102362204722" right="0.51181102362204722" top="0.59055118110236227" bottom="0.59055118110236227" header="0.31496062992125984" footer="0.19685039370078741"/>
  <pageSetup paperSize="9" fitToHeight="0" orientation="landscape" r:id="rId4"/>
  <headerFooter scaleWithDoc="0">
    <oddFooter>&amp;C&amp;"Meiryo UI,標準"&amp;P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8BB89-2EB4-43B9-B218-DDABE0BF3D9B}">
  <sheetPr>
    <tabColor rgb="FFC00000"/>
    <pageSetUpPr fitToPage="1"/>
  </sheetPr>
  <dimension ref="B1:G23"/>
  <sheetViews>
    <sheetView showGridLines="0" tabSelected="1" view="pageBreakPreview" topLeftCell="A14" zoomScale="60" zoomScaleNormal="85" workbookViewId="0">
      <selection activeCell="H21" sqref="H21"/>
    </sheetView>
  </sheetViews>
  <sheetFormatPr defaultColWidth="9" defaultRowHeight="13.5"/>
  <cols>
    <col min="1" max="1" width="2.08984375" style="30" customWidth="1"/>
    <col min="2" max="2" width="13.08984375" style="30" customWidth="1"/>
    <col min="3" max="3" width="8.90625" style="30" customWidth="1"/>
    <col min="4" max="4" width="1.81640625" style="31" customWidth="1"/>
    <col min="5" max="5" width="20.08984375" style="32" customWidth="1"/>
    <col min="6" max="6" width="6.81640625" style="30" bestFit="1" customWidth="1"/>
    <col min="7" max="7" width="29.26953125" style="30" customWidth="1"/>
    <col min="8" max="10" width="12.36328125" style="30" customWidth="1"/>
    <col min="11" max="11" width="13.90625" style="30" customWidth="1"/>
    <col min="12" max="12" width="21.81640625" style="30" customWidth="1"/>
    <col min="13" max="13" width="16.81640625" style="30" customWidth="1"/>
    <col min="14" max="16384" width="9" style="30"/>
  </cols>
  <sheetData>
    <row r="1" spans="2:7" ht="15" customHeight="1"/>
    <row r="2" spans="2:7" ht="19.5" customHeight="1">
      <c r="B2" s="125" t="s">
        <v>970</v>
      </c>
    </row>
    <row r="3" spans="2:7" ht="15" customHeight="1" thickBot="1">
      <c r="B3" s="84" t="s">
        <v>932</v>
      </c>
      <c r="C3" s="29"/>
      <c r="D3" s="194"/>
      <c r="G3" s="65" t="s">
        <v>977</v>
      </c>
    </row>
    <row r="4" spans="2:7" ht="18" customHeight="1" thickBot="1">
      <c r="B4" s="560"/>
      <c r="C4" s="560"/>
      <c r="D4" s="561"/>
      <c r="E4" s="561"/>
      <c r="F4" s="254"/>
      <c r="G4" s="257" t="s">
        <v>971</v>
      </c>
    </row>
    <row r="5" spans="2:7" ht="18" customHeight="1">
      <c r="B5" s="564" t="s">
        <v>959</v>
      </c>
      <c r="C5" s="568" t="s">
        <v>962</v>
      </c>
      <c r="D5" s="569"/>
      <c r="E5" s="287" t="s">
        <v>704</v>
      </c>
      <c r="F5" s="288"/>
      <c r="G5" s="289">
        <v>780</v>
      </c>
    </row>
    <row r="6" spans="2:7" ht="18" customHeight="1">
      <c r="B6" s="565"/>
      <c r="C6" s="570"/>
      <c r="D6" s="571"/>
      <c r="E6" s="290" t="s">
        <v>957</v>
      </c>
      <c r="F6" s="73"/>
      <c r="G6" s="281">
        <v>391</v>
      </c>
    </row>
    <row r="7" spans="2:7" ht="18" customHeight="1">
      <c r="B7" s="565"/>
      <c r="C7" s="570"/>
      <c r="D7" s="571"/>
      <c r="E7" s="72" t="s">
        <v>958</v>
      </c>
      <c r="F7" s="79"/>
      <c r="G7" s="245">
        <v>198</v>
      </c>
    </row>
    <row r="8" spans="2:7" s="29" customFormat="1" ht="18" customHeight="1">
      <c r="B8" s="565"/>
      <c r="C8" s="274"/>
      <c r="D8" s="275"/>
      <c r="E8" s="276" t="s">
        <v>967</v>
      </c>
      <c r="F8" s="277"/>
      <c r="G8" s="282">
        <v>1369</v>
      </c>
    </row>
    <row r="9" spans="2:7" ht="18" customHeight="1">
      <c r="B9" s="565"/>
      <c r="C9" s="572" t="s">
        <v>963</v>
      </c>
      <c r="D9" s="573"/>
      <c r="E9" s="68" t="s">
        <v>704</v>
      </c>
      <c r="F9" s="93"/>
      <c r="G9" s="244">
        <v>296</v>
      </c>
    </row>
    <row r="10" spans="2:7" ht="18" customHeight="1">
      <c r="B10" s="565"/>
      <c r="C10" s="570"/>
      <c r="D10" s="571"/>
      <c r="E10" s="72" t="s">
        <v>958</v>
      </c>
      <c r="F10" s="79"/>
      <c r="G10" s="245">
        <v>69</v>
      </c>
    </row>
    <row r="11" spans="2:7" s="29" customFormat="1" ht="18" customHeight="1">
      <c r="B11" s="565"/>
      <c r="C11" s="274"/>
      <c r="D11" s="275"/>
      <c r="E11" s="278" t="s">
        <v>966</v>
      </c>
      <c r="F11" s="279"/>
      <c r="G11" s="283">
        <v>365</v>
      </c>
    </row>
    <row r="12" spans="2:7" s="29" customFormat="1" ht="18" customHeight="1">
      <c r="B12" s="246"/>
      <c r="C12" s="270"/>
      <c r="D12" s="271"/>
      <c r="E12" s="272" t="s">
        <v>968</v>
      </c>
      <c r="F12" s="273"/>
      <c r="G12" s="284">
        <v>1734</v>
      </c>
    </row>
    <row r="13" spans="2:7" ht="18" customHeight="1">
      <c r="B13" s="566" t="s">
        <v>972</v>
      </c>
      <c r="C13" s="562" t="s">
        <v>960</v>
      </c>
      <c r="D13" s="563"/>
      <c r="E13" s="563"/>
      <c r="F13" s="563"/>
      <c r="G13" s="285">
        <v>353</v>
      </c>
    </row>
    <row r="14" spans="2:7" ht="18" customHeight="1">
      <c r="B14" s="567"/>
      <c r="C14" s="562" t="s">
        <v>961</v>
      </c>
      <c r="D14" s="563"/>
      <c r="E14" s="563"/>
      <c r="F14" s="563"/>
      <c r="G14" s="286">
        <v>84</v>
      </c>
    </row>
    <row r="15" spans="2:7" s="29" customFormat="1" ht="18" customHeight="1">
      <c r="B15" s="246"/>
      <c r="C15" s="247"/>
      <c r="D15" s="248"/>
      <c r="E15" s="249" t="s">
        <v>965</v>
      </c>
      <c r="F15" s="81"/>
      <c r="G15" s="250">
        <v>437</v>
      </c>
    </row>
    <row r="16" spans="2:7" ht="18" customHeight="1">
      <c r="B16" s="280" t="s">
        <v>973</v>
      </c>
      <c r="C16" s="562" t="s">
        <v>960</v>
      </c>
      <c r="D16" s="563"/>
      <c r="E16" s="563"/>
      <c r="F16" s="563"/>
      <c r="G16" s="285">
        <v>1592</v>
      </c>
    </row>
    <row r="17" spans="2:7" s="29" customFormat="1" ht="18" customHeight="1">
      <c r="B17" s="246"/>
      <c r="C17" s="247"/>
      <c r="D17" s="248"/>
      <c r="E17" s="249" t="s">
        <v>964</v>
      </c>
      <c r="F17" s="81"/>
      <c r="G17" s="250">
        <v>1592</v>
      </c>
    </row>
    <row r="18" spans="2:7" s="29" customFormat="1" ht="18" customHeight="1">
      <c r="B18" s="246"/>
      <c r="C18" s="247"/>
      <c r="D18" s="248"/>
      <c r="E18" s="249" t="s">
        <v>969</v>
      </c>
      <c r="F18" s="81"/>
      <c r="G18" s="250">
        <v>3763</v>
      </c>
    </row>
    <row r="19" spans="2:7" ht="15" customHeight="1"/>
    <row r="20" spans="2:7" ht="15" customHeight="1">
      <c r="B20" s="30" t="s">
        <v>974</v>
      </c>
    </row>
    <row r="21" spans="2:7" ht="15" customHeight="1">
      <c r="B21" s="30" t="s">
        <v>975</v>
      </c>
    </row>
    <row r="22" spans="2:7" ht="15" customHeight="1">
      <c r="B22" s="30" t="s">
        <v>976</v>
      </c>
    </row>
    <row r="23" spans="2:7" ht="26.5" customHeight="1"/>
  </sheetData>
  <mergeCells count="8">
    <mergeCell ref="C16:F16"/>
    <mergeCell ref="B4:E4"/>
    <mergeCell ref="B5:B11"/>
    <mergeCell ref="B13:B14"/>
    <mergeCell ref="C5:D7"/>
    <mergeCell ref="C9:D10"/>
    <mergeCell ref="C13:F13"/>
    <mergeCell ref="C14:F14"/>
  </mergeCells>
  <phoneticPr fontId="3"/>
  <pageMargins left="0.51181102362204722" right="0.51181102362204722" top="0.59055118110236227" bottom="0.59055118110236227" header="0.31496062992125984" footer="0.19685039370078741"/>
  <pageSetup paperSize="9" fitToHeight="0" orientation="landscape" r:id="rId1"/>
  <headerFooter scaleWithDoc="0">
    <oddFooter>&amp;C&amp;"Meiryo UI,標準"&amp;P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6F429-FAAF-45DD-B762-996715147528}">
  <sheetPr>
    <tabColor rgb="FFC00000"/>
    <pageSetUpPr fitToPage="1"/>
  </sheetPr>
  <dimension ref="A1:H104"/>
  <sheetViews>
    <sheetView tabSelected="1" view="pageBreakPreview" topLeftCell="C1" zoomScale="70" zoomScaleNormal="85" zoomScaleSheetLayoutView="70" workbookViewId="0">
      <selection activeCell="H21" sqref="H21"/>
    </sheetView>
  </sheetViews>
  <sheetFormatPr defaultColWidth="9" defaultRowHeight="13.5"/>
  <cols>
    <col min="1" max="1" width="2.1796875" style="30" customWidth="1"/>
    <col min="2" max="2" width="17.90625" style="30" customWidth="1"/>
    <col min="3" max="3" width="41.54296875" style="30" customWidth="1"/>
    <col min="4" max="4" width="19" style="30" customWidth="1"/>
    <col min="5" max="5" width="19.36328125" style="261" customWidth="1"/>
    <col min="6" max="6" width="24.453125" style="30" customWidth="1"/>
    <col min="7" max="7" width="31.54296875" style="30" customWidth="1"/>
    <col min="8" max="8" width="26" style="30" customWidth="1"/>
    <col min="9" max="9" width="10.36328125" style="30" customWidth="1"/>
    <col min="10" max="10" width="28.36328125" style="30" customWidth="1"/>
    <col min="11" max="16384" width="9" style="30"/>
  </cols>
  <sheetData>
    <row r="1" spans="2:8" ht="15" customHeight="1"/>
    <row r="2" spans="2:8" ht="15" customHeight="1">
      <c r="B2" s="125" t="s">
        <v>716</v>
      </c>
      <c r="D2" s="54"/>
      <c r="E2" s="291"/>
    </row>
    <row r="3" spans="2:8" ht="15" customHeight="1">
      <c r="B3" s="30" t="s">
        <v>986</v>
      </c>
    </row>
    <row r="4" spans="2:8" ht="4.75" customHeight="1"/>
    <row r="5" spans="2:8" ht="15" customHeight="1" thickBot="1">
      <c r="B5" s="125" t="s">
        <v>611</v>
      </c>
    </row>
    <row r="6" spans="2:8" s="29" customFormat="1" ht="49.25" customHeight="1" thickBot="1">
      <c r="B6" s="133"/>
      <c r="C6" s="133" t="s">
        <v>322</v>
      </c>
      <c r="D6" s="133" t="s">
        <v>981</v>
      </c>
      <c r="E6" s="133" t="s">
        <v>323</v>
      </c>
      <c r="F6" s="133" t="s">
        <v>717</v>
      </c>
      <c r="G6" s="133" t="s">
        <v>558</v>
      </c>
      <c r="H6" s="133" t="s">
        <v>3</v>
      </c>
    </row>
    <row r="7" spans="2:8" ht="18" customHeight="1">
      <c r="B7" s="577" t="s">
        <v>708</v>
      </c>
      <c r="C7" s="366" t="s">
        <v>978</v>
      </c>
      <c r="D7" s="367"/>
      <c r="E7" s="367"/>
      <c r="F7" s="367"/>
      <c r="G7" s="367"/>
      <c r="H7" s="367"/>
    </row>
    <row r="8" spans="2:8" ht="18" customHeight="1">
      <c r="B8" s="578"/>
      <c r="C8" s="43" t="s">
        <v>325</v>
      </c>
      <c r="D8" s="57">
        <v>18</v>
      </c>
      <c r="E8" s="86" t="s">
        <v>326</v>
      </c>
      <c r="F8" s="368">
        <v>1</v>
      </c>
      <c r="G8" s="369">
        <v>37438</v>
      </c>
      <c r="H8" s="86" t="s">
        <v>327</v>
      </c>
    </row>
    <row r="9" spans="2:8" ht="18" customHeight="1">
      <c r="B9" s="578"/>
      <c r="C9" s="43" t="s">
        <v>328</v>
      </c>
      <c r="D9" s="57">
        <v>56</v>
      </c>
      <c r="E9" s="86" t="s">
        <v>329</v>
      </c>
      <c r="F9" s="368">
        <v>1</v>
      </c>
      <c r="G9" s="369">
        <v>38078</v>
      </c>
      <c r="H9" s="86" t="s">
        <v>330</v>
      </c>
    </row>
    <row r="10" spans="2:8" ht="18" customHeight="1">
      <c r="B10" s="578"/>
      <c r="C10" s="43" t="s">
        <v>331</v>
      </c>
      <c r="D10" s="57">
        <v>1109</v>
      </c>
      <c r="E10" s="86" t="s">
        <v>326</v>
      </c>
      <c r="F10" s="368">
        <v>0.9</v>
      </c>
      <c r="G10" s="33" t="s">
        <v>332</v>
      </c>
      <c r="H10" s="86" t="s">
        <v>327</v>
      </c>
    </row>
    <row r="11" spans="2:8" ht="18" customHeight="1">
      <c r="B11" s="578"/>
      <c r="C11" s="43" t="s">
        <v>333</v>
      </c>
      <c r="D11" s="57">
        <v>1180</v>
      </c>
      <c r="E11" s="86" t="s">
        <v>326</v>
      </c>
      <c r="F11" s="368">
        <v>0.2</v>
      </c>
      <c r="G11" s="33" t="s">
        <v>334</v>
      </c>
      <c r="H11" s="86" t="s">
        <v>335</v>
      </c>
    </row>
    <row r="12" spans="2:8" ht="18" customHeight="1">
      <c r="B12" s="578"/>
      <c r="C12" s="43" t="s">
        <v>336</v>
      </c>
      <c r="D12" s="57">
        <v>141</v>
      </c>
      <c r="E12" s="86" t="s">
        <v>326</v>
      </c>
      <c r="F12" s="368">
        <v>1</v>
      </c>
      <c r="G12" s="369">
        <v>37347</v>
      </c>
      <c r="H12" s="86" t="s">
        <v>327</v>
      </c>
    </row>
    <row r="13" spans="2:8" ht="18" customHeight="1">
      <c r="B13" s="578"/>
      <c r="C13" s="43" t="s">
        <v>337</v>
      </c>
      <c r="D13" s="57">
        <v>67</v>
      </c>
      <c r="E13" s="86" t="s">
        <v>326</v>
      </c>
      <c r="F13" s="368">
        <v>1</v>
      </c>
      <c r="G13" s="369">
        <v>38261</v>
      </c>
      <c r="H13" s="86" t="s">
        <v>338</v>
      </c>
    </row>
    <row r="14" spans="2:8" ht="18" customHeight="1">
      <c r="B14" s="578"/>
      <c r="C14" s="43" t="s">
        <v>339</v>
      </c>
      <c r="D14" s="57">
        <v>18</v>
      </c>
      <c r="E14" s="86" t="s">
        <v>340</v>
      </c>
      <c r="F14" s="368">
        <v>1</v>
      </c>
      <c r="G14" s="369">
        <v>38808</v>
      </c>
      <c r="H14" s="86" t="s">
        <v>327</v>
      </c>
    </row>
    <row r="15" spans="2:8" ht="18" customHeight="1">
      <c r="B15" s="578"/>
      <c r="C15" s="43" t="s">
        <v>341</v>
      </c>
      <c r="D15" s="57">
        <v>7</v>
      </c>
      <c r="E15" s="86" t="s">
        <v>342</v>
      </c>
      <c r="F15" s="368">
        <v>1</v>
      </c>
      <c r="G15" s="369">
        <v>39448</v>
      </c>
      <c r="H15" s="86" t="s">
        <v>327</v>
      </c>
    </row>
    <row r="16" spans="2:8" ht="18" customHeight="1">
      <c r="B16" s="578"/>
      <c r="C16" s="43" t="s">
        <v>343</v>
      </c>
      <c r="D16" s="57">
        <v>149</v>
      </c>
      <c r="E16" s="86" t="s">
        <v>326</v>
      </c>
      <c r="F16" s="368">
        <v>0.95</v>
      </c>
      <c r="G16" s="369">
        <v>36251</v>
      </c>
      <c r="H16" s="86" t="s">
        <v>327</v>
      </c>
    </row>
    <row r="17" spans="2:8" ht="18" customHeight="1">
      <c r="B17" s="578"/>
      <c r="C17" s="56" t="s">
        <v>979</v>
      </c>
      <c r="D17" s="370">
        <v>142</v>
      </c>
      <c r="E17" s="155" t="s">
        <v>346</v>
      </c>
      <c r="F17" s="371">
        <v>0.95</v>
      </c>
      <c r="G17" s="372">
        <v>36617</v>
      </c>
      <c r="H17" s="155" t="s">
        <v>347</v>
      </c>
    </row>
    <row r="18" spans="2:8" ht="18" customHeight="1">
      <c r="B18" s="578"/>
      <c r="C18" s="43" t="s">
        <v>980</v>
      </c>
      <c r="D18" s="373">
        <v>77</v>
      </c>
      <c r="E18" s="86" t="s">
        <v>346</v>
      </c>
      <c r="F18" s="368">
        <v>0.95</v>
      </c>
      <c r="G18" s="369">
        <v>42979</v>
      </c>
      <c r="H18" s="86" t="s">
        <v>347</v>
      </c>
    </row>
    <row r="19" spans="2:8" ht="18" customHeight="1" thickBot="1">
      <c r="B19" s="578"/>
      <c r="C19" s="43" t="s">
        <v>344</v>
      </c>
      <c r="D19" s="57">
        <v>7</v>
      </c>
      <c r="E19" s="343" t="s">
        <v>345</v>
      </c>
      <c r="F19" s="368">
        <v>1</v>
      </c>
      <c r="G19" s="33" t="s">
        <v>0</v>
      </c>
      <c r="H19" s="86" t="s">
        <v>330</v>
      </c>
    </row>
    <row r="20" spans="2:8" ht="18" customHeight="1">
      <c r="B20" s="578"/>
      <c r="C20" s="459" t="s">
        <v>1153</v>
      </c>
      <c r="D20" s="459">
        <v>2970</v>
      </c>
      <c r="E20" s="460"/>
      <c r="F20" s="461"/>
      <c r="G20" s="462"/>
      <c r="H20" s="460"/>
    </row>
    <row r="21" spans="2:8" ht="18" customHeight="1" thickBot="1">
      <c r="B21" s="579"/>
      <c r="C21" s="424" t="s">
        <v>1154</v>
      </c>
      <c r="D21" s="424">
        <v>2026</v>
      </c>
      <c r="E21" s="463"/>
      <c r="F21" s="464"/>
      <c r="G21" s="465"/>
      <c r="H21" s="463"/>
    </row>
    <row r="22" spans="2:8" ht="18" customHeight="1">
      <c r="B22" s="577" t="s">
        <v>708</v>
      </c>
      <c r="C22" s="374" t="s">
        <v>348</v>
      </c>
      <c r="D22" s="375"/>
      <c r="E22" s="376"/>
      <c r="F22" s="375"/>
      <c r="G22" s="375"/>
      <c r="H22" s="376"/>
    </row>
    <row r="23" spans="2:8" ht="18" customHeight="1">
      <c r="B23" s="578"/>
      <c r="C23" s="43" t="s">
        <v>349</v>
      </c>
      <c r="D23" s="57">
        <v>20</v>
      </c>
      <c r="E23" s="86" t="s">
        <v>350</v>
      </c>
      <c r="F23" s="368">
        <v>1</v>
      </c>
      <c r="G23" s="369">
        <v>38777</v>
      </c>
      <c r="H23" s="86" t="s">
        <v>351</v>
      </c>
    </row>
    <row r="24" spans="2:8" ht="18" customHeight="1">
      <c r="B24" s="578"/>
      <c r="C24" s="43" t="s">
        <v>352</v>
      </c>
      <c r="D24" s="57">
        <v>16</v>
      </c>
      <c r="E24" s="86" t="s">
        <v>350</v>
      </c>
      <c r="F24" s="368">
        <v>1</v>
      </c>
      <c r="G24" s="369">
        <v>39753</v>
      </c>
      <c r="H24" s="86" t="s">
        <v>353</v>
      </c>
    </row>
    <row r="25" spans="2:8" ht="18" customHeight="1">
      <c r="B25" s="578"/>
      <c r="C25" s="43" t="s">
        <v>354</v>
      </c>
      <c r="D25" s="57">
        <v>10</v>
      </c>
      <c r="E25" s="86" t="s">
        <v>350</v>
      </c>
      <c r="F25" s="368">
        <v>1</v>
      </c>
      <c r="G25" s="369">
        <v>40787</v>
      </c>
      <c r="H25" s="86" t="s">
        <v>353</v>
      </c>
    </row>
    <row r="26" spans="2:8" ht="18" customHeight="1">
      <c r="B26" s="578"/>
      <c r="C26" s="43" t="s">
        <v>355</v>
      </c>
      <c r="D26" s="57">
        <v>12</v>
      </c>
      <c r="E26" s="86" t="s">
        <v>350</v>
      </c>
      <c r="F26" s="368">
        <v>1</v>
      </c>
      <c r="G26" s="369">
        <v>38412</v>
      </c>
      <c r="H26" s="86" t="s">
        <v>356</v>
      </c>
    </row>
    <row r="27" spans="2:8" ht="18" customHeight="1">
      <c r="B27" s="578"/>
      <c r="C27" s="43" t="s">
        <v>357</v>
      </c>
      <c r="D27" s="57">
        <v>18</v>
      </c>
      <c r="E27" s="86" t="s">
        <v>350</v>
      </c>
      <c r="F27" s="368">
        <v>1</v>
      </c>
      <c r="G27" s="369">
        <v>39448</v>
      </c>
      <c r="H27" s="86" t="s">
        <v>356</v>
      </c>
    </row>
    <row r="28" spans="2:8" ht="18" customHeight="1">
      <c r="B28" s="578"/>
      <c r="C28" s="43" t="s">
        <v>358</v>
      </c>
      <c r="D28" s="57">
        <v>9</v>
      </c>
      <c r="E28" s="86" t="s">
        <v>350</v>
      </c>
      <c r="F28" s="368">
        <v>0.998</v>
      </c>
      <c r="G28" s="369">
        <v>39904</v>
      </c>
      <c r="H28" s="86" t="s">
        <v>359</v>
      </c>
    </row>
    <row r="29" spans="2:8" ht="18" customHeight="1">
      <c r="B29" s="578"/>
      <c r="C29" s="43" t="s">
        <v>360</v>
      </c>
      <c r="D29" s="57">
        <v>26</v>
      </c>
      <c r="E29" s="86" t="s">
        <v>350</v>
      </c>
      <c r="F29" s="368">
        <v>1</v>
      </c>
      <c r="G29" s="369">
        <v>43252</v>
      </c>
      <c r="H29" s="86" t="s">
        <v>353</v>
      </c>
    </row>
    <row r="30" spans="2:8" ht="18" customHeight="1">
      <c r="B30" s="578"/>
      <c r="C30" s="43" t="s">
        <v>361</v>
      </c>
      <c r="D30" s="57">
        <v>27</v>
      </c>
      <c r="E30" s="86" t="s">
        <v>350</v>
      </c>
      <c r="F30" s="368">
        <v>1</v>
      </c>
      <c r="G30" s="33">
        <v>44440</v>
      </c>
      <c r="H30" s="86" t="s">
        <v>362</v>
      </c>
    </row>
    <row r="31" spans="2:8" ht="18" customHeight="1">
      <c r="B31" s="578"/>
      <c r="C31" s="43" t="s">
        <v>363</v>
      </c>
      <c r="D31" s="57">
        <v>40</v>
      </c>
      <c r="E31" s="86" t="s">
        <v>350</v>
      </c>
      <c r="F31" s="368">
        <v>0.39</v>
      </c>
      <c r="G31" s="33">
        <v>44927</v>
      </c>
      <c r="H31" s="86" t="s">
        <v>364</v>
      </c>
    </row>
    <row r="32" spans="2:8" ht="18" customHeight="1">
      <c r="B32" s="578"/>
      <c r="C32" s="43" t="s">
        <v>365</v>
      </c>
      <c r="D32" s="57">
        <v>43</v>
      </c>
      <c r="E32" s="86" t="s">
        <v>350</v>
      </c>
      <c r="F32" s="368">
        <v>0.39</v>
      </c>
      <c r="G32" s="369">
        <v>45017</v>
      </c>
      <c r="H32" s="86" t="s">
        <v>364</v>
      </c>
    </row>
    <row r="33" spans="2:8" ht="18" customHeight="1">
      <c r="B33" s="578"/>
      <c r="C33" s="43" t="s">
        <v>366</v>
      </c>
      <c r="D33" s="57">
        <v>2</v>
      </c>
      <c r="E33" s="86" t="s">
        <v>367</v>
      </c>
      <c r="F33" s="368">
        <v>1</v>
      </c>
      <c r="G33" s="369">
        <v>41365</v>
      </c>
      <c r="H33" s="86" t="s">
        <v>327</v>
      </c>
    </row>
    <row r="34" spans="2:8" ht="18" customHeight="1">
      <c r="B34" s="578"/>
      <c r="C34" s="43" t="s">
        <v>368</v>
      </c>
      <c r="D34" s="57">
        <v>1</v>
      </c>
      <c r="E34" s="86" t="s">
        <v>367</v>
      </c>
      <c r="F34" s="368">
        <v>1</v>
      </c>
      <c r="G34" s="369">
        <v>41640</v>
      </c>
      <c r="H34" s="86" t="s">
        <v>327</v>
      </c>
    </row>
    <row r="35" spans="2:8" ht="18" customHeight="1">
      <c r="B35" s="578"/>
      <c r="C35" s="43" t="s">
        <v>369</v>
      </c>
      <c r="D35" s="57">
        <v>1</v>
      </c>
      <c r="E35" s="86" t="s">
        <v>367</v>
      </c>
      <c r="F35" s="368">
        <v>1</v>
      </c>
      <c r="G35" s="369">
        <v>41365</v>
      </c>
      <c r="H35" s="86" t="s">
        <v>370</v>
      </c>
    </row>
    <row r="36" spans="2:8" ht="18" customHeight="1">
      <c r="B36" s="578"/>
      <c r="C36" s="43" t="s">
        <v>371</v>
      </c>
      <c r="D36" s="57">
        <v>1</v>
      </c>
      <c r="E36" s="86" t="s">
        <v>367</v>
      </c>
      <c r="F36" s="368">
        <v>1</v>
      </c>
      <c r="G36" s="369">
        <v>41365</v>
      </c>
      <c r="H36" s="86" t="s">
        <v>353</v>
      </c>
    </row>
    <row r="37" spans="2:8" ht="18" customHeight="1">
      <c r="B37" s="578"/>
      <c r="C37" s="43" t="s">
        <v>372</v>
      </c>
      <c r="D37" s="57">
        <v>27</v>
      </c>
      <c r="E37" s="86" t="s">
        <v>367</v>
      </c>
      <c r="F37" s="58" t="s">
        <v>1</v>
      </c>
      <c r="G37" s="369">
        <v>41395</v>
      </c>
      <c r="H37" s="86" t="s">
        <v>373</v>
      </c>
    </row>
    <row r="38" spans="2:8" ht="18" customHeight="1">
      <c r="B38" s="578"/>
      <c r="C38" s="43" t="s">
        <v>374</v>
      </c>
      <c r="D38" s="57">
        <v>2</v>
      </c>
      <c r="E38" s="86" t="s">
        <v>367</v>
      </c>
      <c r="F38" s="368">
        <v>1</v>
      </c>
      <c r="G38" s="369">
        <v>42705</v>
      </c>
      <c r="H38" s="86" t="s">
        <v>353</v>
      </c>
    </row>
    <row r="39" spans="2:8" ht="18" customHeight="1">
      <c r="B39" s="578"/>
      <c r="C39" s="43" t="s">
        <v>375</v>
      </c>
      <c r="D39" s="57">
        <v>12</v>
      </c>
      <c r="E39" s="86" t="s">
        <v>367</v>
      </c>
      <c r="F39" s="58">
        <v>0.5</v>
      </c>
      <c r="G39" s="33">
        <v>43922</v>
      </c>
      <c r="H39" s="59" t="s">
        <v>376</v>
      </c>
    </row>
    <row r="40" spans="2:8" ht="18" customHeight="1">
      <c r="B40" s="578"/>
      <c r="C40" s="43" t="s">
        <v>377</v>
      </c>
      <c r="D40" s="57">
        <v>35</v>
      </c>
      <c r="E40" s="86" t="s">
        <v>367</v>
      </c>
      <c r="F40" s="58">
        <v>0.5</v>
      </c>
      <c r="G40" s="33">
        <v>44197</v>
      </c>
      <c r="H40" s="59" t="s">
        <v>378</v>
      </c>
    </row>
    <row r="41" spans="2:8" ht="18" customHeight="1">
      <c r="B41" s="578"/>
      <c r="C41" s="43" t="s">
        <v>379</v>
      </c>
      <c r="D41" s="57">
        <v>25</v>
      </c>
      <c r="E41" s="86" t="s">
        <v>367</v>
      </c>
      <c r="F41" s="58">
        <v>0.2</v>
      </c>
      <c r="G41" s="33">
        <v>42644</v>
      </c>
      <c r="H41" s="59" t="s">
        <v>380</v>
      </c>
    </row>
    <row r="42" spans="2:8" ht="18" customHeight="1">
      <c r="B42" s="578"/>
      <c r="C42" s="43" t="s">
        <v>381</v>
      </c>
      <c r="D42" s="57">
        <v>9</v>
      </c>
      <c r="E42" s="86" t="s">
        <v>367</v>
      </c>
      <c r="F42" s="58">
        <v>0.2</v>
      </c>
      <c r="G42" s="33">
        <v>42125</v>
      </c>
      <c r="H42" s="59" t="s">
        <v>382</v>
      </c>
    </row>
    <row r="43" spans="2:8" ht="18" customHeight="1">
      <c r="B43" s="578"/>
      <c r="C43" s="43" t="s">
        <v>383</v>
      </c>
      <c r="D43" s="57">
        <v>13</v>
      </c>
      <c r="E43" s="86" t="s">
        <v>367</v>
      </c>
      <c r="F43" s="58">
        <v>0.2</v>
      </c>
      <c r="G43" s="33">
        <v>43221</v>
      </c>
      <c r="H43" s="59" t="s">
        <v>384</v>
      </c>
    </row>
    <row r="44" spans="2:8" ht="18" customHeight="1">
      <c r="B44" s="578"/>
      <c r="C44" s="43" t="s">
        <v>385</v>
      </c>
      <c r="D44" s="57">
        <v>10</v>
      </c>
      <c r="E44" s="86" t="s">
        <v>367</v>
      </c>
      <c r="F44" s="58">
        <v>0.2</v>
      </c>
      <c r="G44" s="33">
        <v>42767</v>
      </c>
      <c r="H44" s="59" t="s">
        <v>386</v>
      </c>
    </row>
    <row r="45" spans="2:8" ht="18" customHeight="1">
      <c r="B45" s="578"/>
      <c r="C45" s="43" t="s">
        <v>387</v>
      </c>
      <c r="D45" s="57">
        <v>1</v>
      </c>
      <c r="E45" s="86" t="s">
        <v>367</v>
      </c>
      <c r="F45" s="368">
        <v>1</v>
      </c>
      <c r="G45" s="369">
        <v>41518</v>
      </c>
      <c r="H45" s="86" t="s">
        <v>388</v>
      </c>
    </row>
    <row r="46" spans="2:8" ht="18" customHeight="1">
      <c r="B46" s="578"/>
      <c r="C46" s="43" t="s">
        <v>389</v>
      </c>
      <c r="D46" s="57">
        <v>39</v>
      </c>
      <c r="E46" s="86" t="s">
        <v>367</v>
      </c>
      <c r="F46" s="368">
        <v>0.4</v>
      </c>
      <c r="G46" s="369">
        <v>43891</v>
      </c>
      <c r="H46" s="86" t="s">
        <v>390</v>
      </c>
    </row>
    <row r="47" spans="2:8" ht="18" customHeight="1">
      <c r="B47" s="578"/>
      <c r="C47" s="43" t="s">
        <v>391</v>
      </c>
      <c r="D47" s="57">
        <v>36</v>
      </c>
      <c r="E47" s="86" t="s">
        <v>367</v>
      </c>
      <c r="F47" s="368">
        <v>0.4</v>
      </c>
      <c r="G47" s="369">
        <v>44166</v>
      </c>
      <c r="H47" s="86" t="s">
        <v>392</v>
      </c>
    </row>
    <row r="48" spans="2:8" ht="18" customHeight="1">
      <c r="B48" s="578" t="s">
        <v>708</v>
      </c>
      <c r="C48" s="43" t="s">
        <v>393</v>
      </c>
      <c r="D48" s="57">
        <v>56</v>
      </c>
      <c r="E48" s="86" t="s">
        <v>367</v>
      </c>
      <c r="F48" s="58">
        <v>0.4</v>
      </c>
      <c r="G48" s="33">
        <v>42948</v>
      </c>
      <c r="H48" s="59" t="s">
        <v>378</v>
      </c>
    </row>
    <row r="49" spans="2:8" ht="18" customHeight="1">
      <c r="B49" s="578"/>
      <c r="C49" s="43" t="s">
        <v>394</v>
      </c>
      <c r="D49" s="57">
        <v>6</v>
      </c>
      <c r="E49" s="86" t="s">
        <v>367</v>
      </c>
      <c r="F49" s="58">
        <v>0.5</v>
      </c>
      <c r="G49" s="33" t="s">
        <v>395</v>
      </c>
      <c r="H49" s="59" t="s">
        <v>396</v>
      </c>
    </row>
    <row r="50" spans="2:8" ht="18" customHeight="1">
      <c r="B50" s="578"/>
      <c r="C50" s="43" t="s">
        <v>602</v>
      </c>
      <c r="D50" s="57">
        <v>42</v>
      </c>
      <c r="E50" s="86" t="s">
        <v>367</v>
      </c>
      <c r="F50" s="58">
        <v>0.4</v>
      </c>
      <c r="G50" s="33">
        <v>44562</v>
      </c>
      <c r="H50" s="59" t="s">
        <v>603</v>
      </c>
    </row>
    <row r="51" spans="2:8" s="49" customFormat="1" ht="18" customHeight="1">
      <c r="B51" s="578"/>
      <c r="C51" s="43" t="s">
        <v>933</v>
      </c>
      <c r="D51" s="57">
        <v>27</v>
      </c>
      <c r="E51" s="86" t="s">
        <v>367</v>
      </c>
      <c r="F51" s="58">
        <v>0.4</v>
      </c>
      <c r="G51" s="33">
        <v>44562</v>
      </c>
      <c r="H51" s="59" t="s">
        <v>380</v>
      </c>
    </row>
    <row r="52" spans="2:8" s="49" customFormat="1" ht="18" customHeight="1">
      <c r="B52" s="578"/>
      <c r="C52" s="43" t="s">
        <v>934</v>
      </c>
      <c r="D52" s="57">
        <v>14</v>
      </c>
      <c r="E52" s="86" t="s">
        <v>367</v>
      </c>
      <c r="F52" s="58">
        <v>0.4</v>
      </c>
      <c r="G52" s="33">
        <v>44805</v>
      </c>
      <c r="H52" s="59" t="s">
        <v>380</v>
      </c>
    </row>
    <row r="53" spans="2:8" s="49" customFormat="1" ht="18" customHeight="1">
      <c r="B53" s="578"/>
      <c r="C53" s="43" t="s">
        <v>935</v>
      </c>
      <c r="D53" s="57">
        <v>40</v>
      </c>
      <c r="E53" s="86" t="s">
        <v>367</v>
      </c>
      <c r="F53" s="58">
        <v>0.4</v>
      </c>
      <c r="G53" s="33">
        <v>44593</v>
      </c>
      <c r="H53" s="59" t="s">
        <v>1148</v>
      </c>
    </row>
    <row r="54" spans="2:8" ht="18" customHeight="1">
      <c r="B54" s="578"/>
      <c r="C54" s="43" t="s">
        <v>397</v>
      </c>
      <c r="D54" s="57">
        <v>36</v>
      </c>
      <c r="E54" s="86" t="s">
        <v>367</v>
      </c>
      <c r="F54" s="58" t="s">
        <v>1</v>
      </c>
      <c r="G54" s="60" t="s">
        <v>729</v>
      </c>
      <c r="H54" s="59" t="s">
        <v>1</v>
      </c>
    </row>
    <row r="55" spans="2:8" ht="18" customHeight="1">
      <c r="B55" s="578"/>
      <c r="C55" s="43" t="s">
        <v>398</v>
      </c>
      <c r="D55" s="57">
        <v>23</v>
      </c>
      <c r="E55" s="86" t="s">
        <v>367</v>
      </c>
      <c r="F55" s="58" t="s">
        <v>1</v>
      </c>
      <c r="G55" s="60" t="s">
        <v>730</v>
      </c>
      <c r="H55" s="59" t="s">
        <v>1</v>
      </c>
    </row>
    <row r="56" spans="2:8" ht="18" customHeight="1">
      <c r="B56" s="578"/>
      <c r="C56" s="43" t="s">
        <v>399</v>
      </c>
      <c r="D56" s="57">
        <v>16</v>
      </c>
      <c r="E56" s="86" t="s">
        <v>367</v>
      </c>
      <c r="F56" s="58">
        <v>0.45</v>
      </c>
      <c r="G56" s="60" t="s">
        <v>731</v>
      </c>
      <c r="H56" s="59" t="s">
        <v>1</v>
      </c>
    </row>
    <row r="57" spans="2:8" ht="18" customHeight="1">
      <c r="B57" s="578"/>
      <c r="C57" s="43" t="s">
        <v>604</v>
      </c>
      <c r="D57" s="57">
        <v>12</v>
      </c>
      <c r="E57" s="86" t="s">
        <v>367</v>
      </c>
      <c r="F57" s="58">
        <v>0.45</v>
      </c>
      <c r="G57" s="60" t="s">
        <v>732</v>
      </c>
      <c r="H57" s="59" t="s">
        <v>1</v>
      </c>
    </row>
    <row r="58" spans="2:8" ht="18" customHeight="1">
      <c r="B58" s="578"/>
      <c r="C58" s="43" t="s">
        <v>605</v>
      </c>
      <c r="D58" s="57">
        <v>4</v>
      </c>
      <c r="E58" s="86" t="s">
        <v>367</v>
      </c>
      <c r="F58" s="58">
        <v>0.5</v>
      </c>
      <c r="G58" s="60" t="s">
        <v>733</v>
      </c>
      <c r="H58" s="59" t="s">
        <v>1</v>
      </c>
    </row>
    <row r="59" spans="2:8" ht="18" customHeight="1">
      <c r="B59" s="578"/>
      <c r="C59" s="43" t="s">
        <v>606</v>
      </c>
      <c r="D59" s="57">
        <v>3</v>
      </c>
      <c r="E59" s="86" t="s">
        <v>367</v>
      </c>
      <c r="F59" s="58">
        <v>0.5</v>
      </c>
      <c r="G59" s="60" t="s">
        <v>734</v>
      </c>
      <c r="H59" s="59"/>
    </row>
    <row r="60" spans="2:8" ht="18" customHeight="1">
      <c r="B60" s="578"/>
      <c r="C60" s="43" t="s">
        <v>1007</v>
      </c>
      <c r="D60" s="57">
        <v>5</v>
      </c>
      <c r="E60" s="86" t="s">
        <v>367</v>
      </c>
      <c r="F60" s="58">
        <v>0.5</v>
      </c>
      <c r="G60" s="60" t="s">
        <v>735</v>
      </c>
      <c r="H60" s="59" t="s">
        <v>0</v>
      </c>
    </row>
    <row r="61" spans="2:8" ht="18" customHeight="1">
      <c r="B61" s="578"/>
      <c r="C61" s="43" t="s">
        <v>1008</v>
      </c>
      <c r="D61" s="57">
        <v>6</v>
      </c>
      <c r="E61" s="86" t="s">
        <v>367</v>
      </c>
      <c r="F61" s="58">
        <v>0.5</v>
      </c>
      <c r="G61" s="60" t="s">
        <v>732</v>
      </c>
      <c r="H61" s="59" t="s">
        <v>0</v>
      </c>
    </row>
    <row r="62" spans="2:8" s="49" customFormat="1" ht="18" customHeight="1">
      <c r="B62" s="578"/>
      <c r="C62" s="43" t="s">
        <v>1009</v>
      </c>
      <c r="D62" s="57">
        <v>6</v>
      </c>
      <c r="E62" s="86" t="s">
        <v>367</v>
      </c>
      <c r="F62" s="58">
        <v>0.5</v>
      </c>
      <c r="G62" s="60" t="s">
        <v>1010</v>
      </c>
      <c r="H62" s="59" t="s">
        <v>0</v>
      </c>
    </row>
    <row r="63" spans="2:8" ht="18" customHeight="1">
      <c r="B63" s="578"/>
      <c r="C63" s="43" t="s">
        <v>607</v>
      </c>
      <c r="D63" s="57">
        <v>6</v>
      </c>
      <c r="E63" s="86" t="s">
        <v>367</v>
      </c>
      <c r="F63" s="58">
        <v>0.5</v>
      </c>
      <c r="G63" s="60" t="s">
        <v>1139</v>
      </c>
      <c r="H63" s="59" t="s">
        <v>0</v>
      </c>
    </row>
    <row r="64" spans="2:8" ht="18" customHeight="1">
      <c r="B64" s="578"/>
      <c r="C64" s="43" t="s">
        <v>608</v>
      </c>
      <c r="D64" s="57">
        <v>9</v>
      </c>
      <c r="E64" s="86" t="s">
        <v>367</v>
      </c>
      <c r="F64" s="58">
        <v>0.5</v>
      </c>
      <c r="G64" s="60" t="s">
        <v>1011</v>
      </c>
      <c r="H64" s="59"/>
    </row>
    <row r="65" spans="1:8" s="29" customFormat="1" ht="18" customHeight="1">
      <c r="A65" s="63"/>
      <c r="B65" s="578"/>
      <c r="C65" s="43" t="s">
        <v>412</v>
      </c>
      <c r="D65" s="43">
        <v>9</v>
      </c>
      <c r="E65" s="377" t="s">
        <v>982</v>
      </c>
      <c r="F65" s="368">
        <v>0.5</v>
      </c>
      <c r="G65" s="60" t="s">
        <v>983</v>
      </c>
      <c r="H65" s="378" t="s">
        <v>1</v>
      </c>
    </row>
    <row r="66" spans="1:8" ht="18" customHeight="1">
      <c r="B66" s="578"/>
      <c r="C66" s="43" t="s">
        <v>1012</v>
      </c>
      <c r="D66" s="57">
        <v>11</v>
      </c>
      <c r="E66" s="86" t="s">
        <v>400</v>
      </c>
      <c r="F66" s="58" t="s">
        <v>0</v>
      </c>
      <c r="G66" s="33" t="s">
        <v>0</v>
      </c>
      <c r="H66" s="59" t="s">
        <v>0</v>
      </c>
    </row>
    <row r="67" spans="1:8" ht="18" customHeight="1">
      <c r="B67" s="578"/>
      <c r="C67" s="43" t="s">
        <v>1013</v>
      </c>
      <c r="D67" s="57">
        <v>39</v>
      </c>
      <c r="E67" s="86" t="s">
        <v>400</v>
      </c>
      <c r="F67" s="58" t="s">
        <v>0</v>
      </c>
      <c r="G67" s="33" t="s">
        <v>0</v>
      </c>
      <c r="H67" s="59" t="s">
        <v>0</v>
      </c>
    </row>
    <row r="68" spans="1:8" ht="18" customHeight="1">
      <c r="B68" s="578"/>
      <c r="C68" s="43" t="s">
        <v>401</v>
      </c>
      <c r="D68" s="57">
        <v>7</v>
      </c>
      <c r="E68" s="86" t="s">
        <v>402</v>
      </c>
      <c r="F68" s="368">
        <v>0.95</v>
      </c>
      <c r="G68" s="369">
        <v>36617</v>
      </c>
      <c r="H68" s="86" t="s">
        <v>403</v>
      </c>
    </row>
    <row r="69" spans="1:8" ht="18" customHeight="1">
      <c r="B69" s="578"/>
      <c r="C69" s="43" t="s">
        <v>404</v>
      </c>
      <c r="D69" s="57">
        <v>33</v>
      </c>
      <c r="E69" s="86" t="s">
        <v>402</v>
      </c>
      <c r="F69" s="368">
        <v>0.95</v>
      </c>
      <c r="G69" s="369">
        <v>42979</v>
      </c>
      <c r="H69" s="86" t="s">
        <v>403</v>
      </c>
    </row>
    <row r="70" spans="1:8" ht="18" customHeight="1">
      <c r="B70" s="578"/>
      <c r="C70" s="43" t="s">
        <v>405</v>
      </c>
      <c r="D70" s="57">
        <v>2</v>
      </c>
      <c r="E70" s="86" t="s">
        <v>402</v>
      </c>
      <c r="F70" s="368">
        <v>0.14499999999999999</v>
      </c>
      <c r="G70" s="369">
        <v>43101</v>
      </c>
      <c r="H70" s="86" t="s">
        <v>406</v>
      </c>
    </row>
    <row r="71" spans="1:8" ht="18" customHeight="1">
      <c r="B71" s="578"/>
      <c r="C71" s="43" t="s">
        <v>407</v>
      </c>
      <c r="D71" s="57">
        <v>50</v>
      </c>
      <c r="E71" s="86" t="s">
        <v>402</v>
      </c>
      <c r="F71" s="368">
        <v>0.39</v>
      </c>
      <c r="G71" s="369">
        <v>44166</v>
      </c>
      <c r="H71" s="86" t="s">
        <v>408</v>
      </c>
    </row>
    <row r="72" spans="1:8" ht="18" customHeight="1">
      <c r="B72" s="578"/>
      <c r="C72" s="39" t="s">
        <v>415</v>
      </c>
      <c r="D72" s="379">
        <v>75</v>
      </c>
      <c r="E72" s="380" t="s">
        <v>402</v>
      </c>
      <c r="F72" s="381">
        <v>0.33500000000000002</v>
      </c>
      <c r="G72" s="382">
        <v>45261</v>
      </c>
      <c r="H72" s="380" t="s">
        <v>416</v>
      </c>
    </row>
    <row r="73" spans="1:8" ht="18" customHeight="1">
      <c r="B73" s="578"/>
      <c r="C73" s="39" t="s">
        <v>414</v>
      </c>
      <c r="D73" s="379">
        <v>75</v>
      </c>
      <c r="E73" s="380" t="s">
        <v>402</v>
      </c>
      <c r="F73" s="381">
        <v>0.9</v>
      </c>
      <c r="G73" s="382">
        <v>45261</v>
      </c>
      <c r="H73" s="380" t="s">
        <v>330</v>
      </c>
    </row>
    <row r="74" spans="1:8" s="49" customFormat="1" ht="18" customHeight="1">
      <c r="A74" s="64"/>
      <c r="B74" s="578"/>
      <c r="C74" s="43" t="s">
        <v>418</v>
      </c>
      <c r="D74" s="57">
        <v>50</v>
      </c>
      <c r="E74" s="86" t="s">
        <v>402</v>
      </c>
      <c r="F74" s="368">
        <v>0.35</v>
      </c>
      <c r="G74" s="416">
        <v>45566</v>
      </c>
      <c r="H74" s="86" t="s">
        <v>419</v>
      </c>
    </row>
    <row r="75" spans="1:8" s="49" customFormat="1" ht="18" customHeight="1" thickBot="1">
      <c r="A75" s="64"/>
      <c r="B75" s="578"/>
      <c r="C75" s="39" t="s">
        <v>417</v>
      </c>
      <c r="D75" s="379">
        <v>75</v>
      </c>
      <c r="E75" s="380" t="s">
        <v>402</v>
      </c>
      <c r="F75" s="381">
        <v>0.25</v>
      </c>
      <c r="G75" s="504">
        <v>45597</v>
      </c>
      <c r="H75" s="380" t="s">
        <v>403</v>
      </c>
    </row>
    <row r="76" spans="1:8" s="61" customFormat="1" ht="18" customHeight="1" thickBot="1">
      <c r="B76" s="578"/>
      <c r="C76" s="445" t="s">
        <v>1152</v>
      </c>
      <c r="D76" s="501">
        <v>1472</v>
      </c>
      <c r="E76" s="505"/>
      <c r="F76" s="502"/>
      <c r="G76" s="503"/>
      <c r="H76" s="505"/>
    </row>
    <row r="77" spans="1:8" s="61" customFormat="1" ht="18" customHeight="1" thickBot="1">
      <c r="B77" s="578"/>
      <c r="C77" s="417" t="s">
        <v>984</v>
      </c>
      <c r="D77" s="418">
        <v>4442</v>
      </c>
      <c r="E77" s="419"/>
      <c r="F77" s="420"/>
      <c r="G77" s="421"/>
      <c r="H77" s="419"/>
    </row>
    <row r="78" spans="1:8" s="29" customFormat="1" ht="18" customHeight="1">
      <c r="B78" s="580" t="s">
        <v>718</v>
      </c>
      <c r="C78" s="366" t="s">
        <v>324</v>
      </c>
      <c r="D78" s="384"/>
      <c r="E78" s="384"/>
      <c r="F78" s="384"/>
      <c r="G78" s="384"/>
      <c r="H78" s="384"/>
    </row>
    <row r="79" spans="1:8" ht="18" customHeight="1">
      <c r="A79" s="62"/>
      <c r="B79" s="575"/>
      <c r="C79" s="56" t="s">
        <v>936</v>
      </c>
      <c r="D79" s="196">
        <v>1245</v>
      </c>
      <c r="E79" s="155" t="s">
        <v>326</v>
      </c>
      <c r="F79" s="371">
        <v>1</v>
      </c>
      <c r="G79" s="385" t="s">
        <v>409</v>
      </c>
      <c r="H79" s="155" t="s">
        <v>330</v>
      </c>
    </row>
    <row r="80" spans="1:8" ht="18" customHeight="1">
      <c r="A80" s="62"/>
      <c r="B80" s="575"/>
      <c r="C80" s="84" t="s">
        <v>937</v>
      </c>
      <c r="D80" s="386">
        <v>62.3</v>
      </c>
      <c r="E80" s="155" t="s">
        <v>326</v>
      </c>
      <c r="F80" s="197" t="s">
        <v>1</v>
      </c>
      <c r="G80" s="387" t="s">
        <v>1014</v>
      </c>
      <c r="H80" s="155" t="s">
        <v>330</v>
      </c>
    </row>
    <row r="81" spans="1:8" s="29" customFormat="1" ht="18" customHeight="1" thickBot="1">
      <c r="A81" s="63"/>
      <c r="B81" s="575"/>
      <c r="C81" s="423" t="s">
        <v>1158</v>
      </c>
      <c r="D81" s="424">
        <v>1868</v>
      </c>
      <c r="E81" s="425"/>
      <c r="F81" s="426"/>
      <c r="G81" s="427"/>
      <c r="H81" s="425"/>
    </row>
    <row r="82" spans="1:8" s="29" customFormat="1" ht="18" customHeight="1">
      <c r="A82" s="63"/>
      <c r="B82" s="575"/>
      <c r="C82" s="389" t="s">
        <v>348</v>
      </c>
      <c r="D82" s="390"/>
      <c r="E82" s="391"/>
      <c r="F82" s="390"/>
      <c r="G82" s="390"/>
      <c r="H82" s="391"/>
    </row>
    <row r="83" spans="1:8" s="29" customFormat="1" ht="18" customHeight="1">
      <c r="A83" s="63"/>
      <c r="B83" s="575"/>
      <c r="C83" s="56" t="s">
        <v>410</v>
      </c>
      <c r="D83" s="196">
        <v>17</v>
      </c>
      <c r="E83" s="392" t="s">
        <v>1149</v>
      </c>
      <c r="F83" s="197" t="s">
        <v>1</v>
      </c>
      <c r="G83" s="372">
        <v>46023</v>
      </c>
      <c r="H83" s="155" t="s">
        <v>411</v>
      </c>
    </row>
    <row r="84" spans="1:8" ht="18" customHeight="1">
      <c r="A84" s="62"/>
      <c r="B84" s="575"/>
      <c r="C84" s="43" t="s">
        <v>413</v>
      </c>
      <c r="D84" s="57">
        <v>75</v>
      </c>
      <c r="E84" s="86" t="s">
        <v>402</v>
      </c>
      <c r="F84" s="368">
        <v>1</v>
      </c>
      <c r="G84" s="33" t="s">
        <v>609</v>
      </c>
      <c r="H84" s="86" t="s">
        <v>408</v>
      </c>
    </row>
    <row r="85" spans="1:8" s="49" customFormat="1" ht="18" customHeight="1">
      <c r="A85" s="64"/>
      <c r="B85" s="575"/>
      <c r="C85" s="43" t="s">
        <v>420</v>
      </c>
      <c r="D85" s="57">
        <v>50</v>
      </c>
      <c r="E85" s="86" t="s">
        <v>402</v>
      </c>
      <c r="F85" s="368">
        <v>0.35</v>
      </c>
      <c r="G85" s="369">
        <v>45901</v>
      </c>
      <c r="H85" s="86" t="s">
        <v>421</v>
      </c>
    </row>
    <row r="86" spans="1:8" s="49" customFormat="1" ht="18" customHeight="1">
      <c r="A86" s="64"/>
      <c r="B86" s="575"/>
      <c r="C86" s="151" t="s">
        <v>938</v>
      </c>
      <c r="D86" s="57">
        <v>15</v>
      </c>
      <c r="E86" s="86" t="s">
        <v>704</v>
      </c>
      <c r="F86" s="368">
        <v>0.5</v>
      </c>
      <c r="G86" s="33" t="s">
        <v>1150</v>
      </c>
      <c r="H86" s="59" t="s">
        <v>1</v>
      </c>
    </row>
    <row r="87" spans="1:8" s="49" customFormat="1" ht="18" customHeight="1">
      <c r="A87" s="64"/>
      <c r="B87" s="575"/>
      <c r="C87" s="43" t="s">
        <v>939</v>
      </c>
      <c r="D87" s="57">
        <v>7</v>
      </c>
      <c r="E87" s="86" t="s">
        <v>704</v>
      </c>
      <c r="F87" s="368">
        <v>0.5</v>
      </c>
      <c r="G87" s="33" t="s">
        <v>1151</v>
      </c>
      <c r="H87" s="59" t="s">
        <v>1</v>
      </c>
    </row>
    <row r="88" spans="1:8" s="49" customFormat="1" ht="18" customHeight="1" thickBot="1">
      <c r="A88" s="64"/>
      <c r="B88" s="575"/>
      <c r="C88" s="262" t="s">
        <v>940</v>
      </c>
      <c r="D88" s="379">
        <v>8</v>
      </c>
      <c r="E88" s="380" t="s">
        <v>704</v>
      </c>
      <c r="F88" s="381">
        <v>0.5</v>
      </c>
      <c r="G88" s="499">
        <v>46204</v>
      </c>
      <c r="H88" s="500" t="s">
        <v>1</v>
      </c>
    </row>
    <row r="89" spans="1:8" ht="18" customHeight="1" thickBot="1">
      <c r="A89" s="62"/>
      <c r="B89" s="575"/>
      <c r="C89" s="445" t="s">
        <v>1157</v>
      </c>
      <c r="D89" s="501">
        <v>172</v>
      </c>
      <c r="E89" s="449"/>
      <c r="F89" s="502"/>
      <c r="G89" s="503"/>
      <c r="H89" s="449"/>
    </row>
    <row r="90" spans="1:8" ht="18" customHeight="1">
      <c r="A90" s="62"/>
      <c r="B90" s="575"/>
      <c r="C90" s="466" t="s">
        <v>985</v>
      </c>
      <c r="D90" s="467">
        <v>2040</v>
      </c>
      <c r="E90" s="468"/>
      <c r="F90" s="469"/>
      <c r="G90" s="470"/>
      <c r="H90" s="468"/>
    </row>
    <row r="91" spans="1:8" ht="18" customHeight="1" thickBot="1">
      <c r="A91" s="62"/>
      <c r="B91" s="576"/>
      <c r="C91" s="471" t="s">
        <v>1155</v>
      </c>
      <c r="D91" s="472">
        <v>1620</v>
      </c>
      <c r="E91" s="473"/>
      <c r="F91" s="474"/>
      <c r="G91" s="475"/>
      <c r="H91" s="473"/>
    </row>
    <row r="92" spans="1:8" ht="18" customHeight="1">
      <c r="A92" s="62"/>
      <c r="B92" s="428"/>
      <c r="C92" s="476" t="s">
        <v>1168</v>
      </c>
      <c r="D92" s="477">
        <v>6481</v>
      </c>
      <c r="E92" s="478"/>
      <c r="F92" s="479"/>
      <c r="G92" s="480"/>
      <c r="H92" s="478"/>
    </row>
    <row r="93" spans="1:8" ht="18" customHeight="1" thickBot="1">
      <c r="A93" s="62"/>
      <c r="B93" s="422"/>
      <c r="C93" s="481" t="s">
        <v>1156</v>
      </c>
      <c r="D93" s="482">
        <v>4883</v>
      </c>
      <c r="E93" s="87"/>
      <c r="F93" s="483"/>
      <c r="G93" s="484"/>
      <c r="H93" s="87"/>
    </row>
    <row r="94" spans="1:8" ht="14" customHeight="1">
      <c r="B94" s="84"/>
      <c r="C94" s="84" t="s">
        <v>711</v>
      </c>
      <c r="D94" s="84"/>
      <c r="E94" s="388"/>
      <c r="F94" s="84"/>
      <c r="G94" s="84"/>
      <c r="H94" s="84"/>
    </row>
    <row r="95" spans="1:8" ht="14" customHeight="1">
      <c r="B95" s="84"/>
      <c r="C95" s="84" t="s">
        <v>719</v>
      </c>
      <c r="D95" s="84"/>
      <c r="E95" s="388"/>
      <c r="F95" s="84"/>
      <c r="G95" s="84"/>
      <c r="H95" s="84"/>
    </row>
    <row r="96" spans="1:8" ht="14" customHeight="1">
      <c r="B96" s="84"/>
      <c r="C96" s="84" t="s">
        <v>720</v>
      </c>
      <c r="D96" s="84"/>
      <c r="E96" s="388"/>
      <c r="F96" s="84"/>
      <c r="G96" s="84"/>
      <c r="H96" s="84"/>
    </row>
    <row r="97" spans="2:8" ht="14" customHeight="1">
      <c r="B97" s="84"/>
      <c r="C97" s="574" t="s">
        <v>721</v>
      </c>
      <c r="D97" s="574"/>
      <c r="E97" s="574"/>
      <c r="F97" s="84"/>
      <c r="G97" s="84"/>
      <c r="H97" s="84"/>
    </row>
    <row r="98" spans="2:8" ht="14" customHeight="1">
      <c r="B98" s="84"/>
      <c r="C98" s="84" t="s">
        <v>1005</v>
      </c>
      <c r="D98" s="84"/>
      <c r="E98" s="388"/>
      <c r="F98" s="84"/>
      <c r="G98" s="84"/>
      <c r="H98" s="84"/>
    </row>
    <row r="99" spans="2:8">
      <c r="B99" s="84"/>
      <c r="C99" s="84"/>
      <c r="D99" s="84"/>
      <c r="E99" s="388"/>
      <c r="F99" s="84"/>
      <c r="G99" s="84"/>
      <c r="H99" s="84"/>
    </row>
    <row r="100" spans="2:8" ht="16.5" thickBot="1">
      <c r="B100" s="129" t="s">
        <v>612</v>
      </c>
      <c r="C100" s="148"/>
      <c r="D100" s="148"/>
      <c r="E100" s="388"/>
      <c r="F100" s="84"/>
      <c r="G100" s="84"/>
      <c r="H100" s="148"/>
    </row>
    <row r="101" spans="2:8" ht="34.75" customHeight="1" thickBot="1">
      <c r="B101" s="383"/>
      <c r="C101" s="383" t="s">
        <v>723</v>
      </c>
      <c r="D101" s="394" t="s">
        <v>705</v>
      </c>
      <c r="E101" s="394" t="s">
        <v>724</v>
      </c>
      <c r="F101" s="394" t="s">
        <v>717</v>
      </c>
      <c r="G101" s="394" t="s">
        <v>422</v>
      </c>
      <c r="H101" s="394" t="s">
        <v>3</v>
      </c>
    </row>
    <row r="102" spans="2:8" ht="17.399999999999999" customHeight="1">
      <c r="B102" s="575" t="s">
        <v>722</v>
      </c>
      <c r="C102" s="292" t="s">
        <v>613</v>
      </c>
      <c r="D102" s="395" t="s">
        <v>615</v>
      </c>
      <c r="E102" s="292" t="s">
        <v>601</v>
      </c>
      <c r="F102" s="297" t="s">
        <v>1</v>
      </c>
      <c r="G102" s="396" t="s">
        <v>993</v>
      </c>
      <c r="H102" s="397" t="s">
        <v>617</v>
      </c>
    </row>
    <row r="103" spans="2:8" ht="17.399999999999999" customHeight="1">
      <c r="B103" s="575"/>
      <c r="C103" s="43" t="s">
        <v>614</v>
      </c>
      <c r="D103" s="377" t="s">
        <v>616</v>
      </c>
      <c r="E103" s="43" t="s">
        <v>601</v>
      </c>
      <c r="F103" s="58" t="s">
        <v>1</v>
      </c>
      <c r="G103" s="33" t="s">
        <v>989</v>
      </c>
      <c r="H103" s="343" t="s">
        <v>618</v>
      </c>
    </row>
    <row r="104" spans="2:8" s="49" customFormat="1" ht="17.399999999999999" customHeight="1" thickBot="1">
      <c r="B104" s="576"/>
      <c r="C104" s="55" t="s">
        <v>987</v>
      </c>
      <c r="D104" s="398" t="s">
        <v>1159</v>
      </c>
      <c r="E104" s="55" t="s">
        <v>601</v>
      </c>
      <c r="F104" s="399" t="s">
        <v>1</v>
      </c>
      <c r="G104" s="400" t="s">
        <v>990</v>
      </c>
      <c r="H104" s="344" t="s">
        <v>988</v>
      </c>
    </row>
  </sheetData>
  <mergeCells count="6">
    <mergeCell ref="C97:E97"/>
    <mergeCell ref="B102:B104"/>
    <mergeCell ref="B7:B21"/>
    <mergeCell ref="B78:B91"/>
    <mergeCell ref="B22:B47"/>
    <mergeCell ref="B48:B77"/>
  </mergeCells>
  <phoneticPr fontId="3"/>
  <pageMargins left="0.51181102362204722" right="0.51181102362204722" top="0.59055118110236227" bottom="0.59055118110236227" header="0.31496062992125984" footer="0.19685039370078741"/>
  <pageSetup paperSize="9" scale="76" fitToHeight="0" orientation="landscape" r:id="rId1"/>
  <headerFooter scaleWithDoc="0">
    <oddFooter>&amp;C&amp;"Meiryo UI,標準"&amp;P / &amp;N ページ</oddFooter>
  </headerFooter>
  <rowBreaks count="3" manualBreakCount="3">
    <brk id="21" max="16383" man="1"/>
    <brk id="47" max="16383" man="1"/>
    <brk id="7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0DB2-80E9-4A3E-AEA2-2837C103DDF0}">
  <sheetPr>
    <tabColor rgb="FFC00000"/>
    <pageSetUpPr fitToPage="1"/>
  </sheetPr>
  <dimension ref="B2:H44"/>
  <sheetViews>
    <sheetView showGridLines="0" tabSelected="1" view="pageBreakPreview" topLeftCell="B14" zoomScale="60" zoomScaleNormal="85" zoomScalePageLayoutView="55" workbookViewId="0">
      <selection activeCell="H21" sqref="H21"/>
    </sheetView>
  </sheetViews>
  <sheetFormatPr defaultColWidth="9" defaultRowHeight="13.5"/>
  <cols>
    <col min="1" max="1" width="2.1796875" style="30" customWidth="1"/>
    <col min="2" max="2" width="19.6328125" style="30" customWidth="1"/>
    <col min="3" max="3" width="42.08984375" style="30" customWidth="1"/>
    <col min="4" max="4" width="43" style="32" customWidth="1"/>
    <col min="5" max="5" width="17.81640625" style="84" customWidth="1"/>
    <col min="6" max="6" width="18.6328125" style="30" customWidth="1"/>
    <col min="7" max="7" width="20.81640625" style="261" customWidth="1"/>
    <col min="8" max="8" width="27.90625" style="30" customWidth="1"/>
    <col min="9" max="9" width="8" style="30" customWidth="1"/>
    <col min="10" max="16384" width="9" style="30"/>
  </cols>
  <sheetData>
    <row r="2" spans="2:8" ht="16">
      <c r="B2" s="125" t="s">
        <v>727</v>
      </c>
      <c r="D2" s="148" t="s">
        <v>986</v>
      </c>
    </row>
    <row r="3" spans="2:8" ht="9" customHeight="1">
      <c r="C3" s="83"/>
      <c r="G3" s="431"/>
    </row>
    <row r="4" spans="2:8" ht="16.5" thickBot="1">
      <c r="B4" s="125" t="s">
        <v>611</v>
      </c>
      <c r="C4" s="29"/>
    </row>
    <row r="5" spans="2:8" ht="53.4" customHeight="1" thickBot="1">
      <c r="B5" s="132"/>
      <c r="C5" s="133" t="s">
        <v>322</v>
      </c>
      <c r="D5" s="133" t="s">
        <v>3</v>
      </c>
      <c r="E5" s="408" t="s">
        <v>981</v>
      </c>
      <c r="F5" s="133" t="s">
        <v>717</v>
      </c>
      <c r="G5" s="133" t="s">
        <v>323</v>
      </c>
      <c r="H5" s="133" t="s">
        <v>422</v>
      </c>
    </row>
    <row r="6" spans="2:8" ht="22.75" customHeight="1">
      <c r="B6" s="581" t="s">
        <v>726</v>
      </c>
      <c r="C6" s="134" t="s">
        <v>324</v>
      </c>
      <c r="D6" s="135"/>
      <c r="E6" s="384"/>
      <c r="F6" s="135"/>
      <c r="G6" s="135"/>
      <c r="H6" s="135"/>
    </row>
    <row r="7" spans="2:8" ht="18" customHeight="1">
      <c r="B7" s="582"/>
      <c r="C7" s="401" t="s">
        <v>998</v>
      </c>
      <c r="D7" s="402" t="s">
        <v>706</v>
      </c>
      <c r="E7" s="409">
        <v>266</v>
      </c>
      <c r="F7" s="403">
        <v>0.2</v>
      </c>
      <c r="G7" s="432" t="s">
        <v>423</v>
      </c>
      <c r="H7" s="404" t="s">
        <v>994</v>
      </c>
    </row>
    <row r="8" spans="2:8" ht="18" customHeight="1">
      <c r="B8" s="582"/>
      <c r="C8" s="401" t="s">
        <v>424</v>
      </c>
      <c r="D8" s="402" t="s">
        <v>707</v>
      </c>
      <c r="E8" s="409">
        <v>239</v>
      </c>
      <c r="F8" s="403">
        <v>0.2</v>
      </c>
      <c r="G8" s="432" t="s">
        <v>423</v>
      </c>
      <c r="H8" s="404" t="s">
        <v>1025</v>
      </c>
    </row>
    <row r="9" spans="2:8" ht="18" customHeight="1">
      <c r="B9" s="582"/>
      <c r="C9" s="401" t="s">
        <v>426</v>
      </c>
      <c r="D9" s="402" t="s">
        <v>427</v>
      </c>
      <c r="E9" s="409">
        <v>725</v>
      </c>
      <c r="F9" s="403">
        <v>0.25</v>
      </c>
      <c r="G9" s="432" t="s">
        <v>423</v>
      </c>
      <c r="H9" s="404">
        <v>42767</v>
      </c>
    </row>
    <row r="10" spans="2:8" ht="18" customHeight="1">
      <c r="B10" s="582"/>
      <c r="C10" s="401" t="s">
        <v>428</v>
      </c>
      <c r="D10" s="402" t="s">
        <v>430</v>
      </c>
      <c r="E10" s="409">
        <v>1510</v>
      </c>
      <c r="F10" s="403">
        <v>0.1</v>
      </c>
      <c r="G10" s="432" t="s">
        <v>429</v>
      </c>
      <c r="H10" s="404">
        <v>40817</v>
      </c>
    </row>
    <row r="11" spans="2:8" ht="18" customHeight="1">
      <c r="B11" s="582"/>
      <c r="C11" s="401" t="s">
        <v>999</v>
      </c>
      <c r="D11" s="402" t="s">
        <v>432</v>
      </c>
      <c r="E11" s="409">
        <v>125</v>
      </c>
      <c r="F11" s="403">
        <v>1</v>
      </c>
      <c r="G11" s="432" t="s">
        <v>431</v>
      </c>
      <c r="H11" s="404" t="s">
        <v>995</v>
      </c>
    </row>
    <row r="12" spans="2:8" ht="18" customHeight="1">
      <c r="B12" s="582"/>
      <c r="C12" s="401" t="s">
        <v>1022</v>
      </c>
      <c r="D12" s="402" t="s">
        <v>1023</v>
      </c>
      <c r="E12" s="409">
        <v>620</v>
      </c>
      <c r="F12" s="403">
        <v>0.24299999999999999</v>
      </c>
      <c r="G12" s="432" t="s">
        <v>431</v>
      </c>
      <c r="H12" s="404" t="s">
        <v>1024</v>
      </c>
    </row>
    <row r="13" spans="2:8" ht="18" customHeight="1">
      <c r="B13" s="582"/>
      <c r="C13" s="401" t="s">
        <v>433</v>
      </c>
      <c r="D13" s="402" t="s">
        <v>728</v>
      </c>
      <c r="E13" s="409">
        <v>785</v>
      </c>
      <c r="F13" s="403">
        <v>0.495</v>
      </c>
      <c r="G13" s="432" t="s">
        <v>431</v>
      </c>
      <c r="H13" s="404" t="s">
        <v>996</v>
      </c>
    </row>
    <row r="14" spans="2:8" ht="18" customHeight="1">
      <c r="B14" s="582"/>
      <c r="C14" s="401" t="s">
        <v>434</v>
      </c>
      <c r="D14" s="402" t="s">
        <v>435</v>
      </c>
      <c r="E14" s="409">
        <v>1050</v>
      </c>
      <c r="F14" s="403">
        <v>0.5</v>
      </c>
      <c r="G14" s="432" t="s">
        <v>431</v>
      </c>
      <c r="H14" s="404">
        <v>43800</v>
      </c>
    </row>
    <row r="15" spans="2:8" ht="18" customHeight="1" thickBot="1">
      <c r="B15" s="582"/>
      <c r="C15" s="407" t="s">
        <v>436</v>
      </c>
      <c r="D15" s="405" t="s">
        <v>437</v>
      </c>
      <c r="E15" s="429">
        <v>1250</v>
      </c>
      <c r="F15" s="406">
        <v>0.15</v>
      </c>
      <c r="G15" s="433" t="s">
        <v>431</v>
      </c>
      <c r="H15" s="430">
        <v>45108</v>
      </c>
    </row>
    <row r="16" spans="2:8" ht="18" customHeight="1">
      <c r="B16" s="582"/>
      <c r="C16" s="485" t="s">
        <v>1161</v>
      </c>
      <c r="D16" s="486"/>
      <c r="E16" s="459">
        <f>SUM(E7:E15)</f>
        <v>6570</v>
      </c>
      <c r="F16" s="487"/>
      <c r="G16" s="488"/>
      <c r="H16" s="489"/>
    </row>
    <row r="17" spans="2:8" ht="18" customHeight="1" thickBot="1">
      <c r="B17" s="582"/>
      <c r="C17" s="424" t="s">
        <v>1154</v>
      </c>
      <c r="D17" s="490"/>
      <c r="E17" s="491">
        <v>1810</v>
      </c>
      <c r="F17" s="492"/>
      <c r="G17" s="493"/>
      <c r="H17" s="494"/>
    </row>
    <row r="18" spans="2:8" s="29" customFormat="1" ht="18" customHeight="1">
      <c r="B18" s="582"/>
      <c r="C18" s="35" t="s">
        <v>348</v>
      </c>
      <c r="D18" s="38"/>
      <c r="E18" s="410"/>
      <c r="F18" s="36"/>
      <c r="G18" s="434"/>
      <c r="H18" s="37"/>
    </row>
    <row r="19" spans="2:8" ht="18" customHeight="1">
      <c r="B19" s="582"/>
      <c r="C19" s="39" t="s">
        <v>438</v>
      </c>
      <c r="D19" s="12" t="s">
        <v>439</v>
      </c>
      <c r="E19" s="379">
        <v>132</v>
      </c>
      <c r="F19" s="40">
        <v>0.39900000000000002</v>
      </c>
      <c r="G19" s="435" t="s">
        <v>350</v>
      </c>
      <c r="H19" s="41">
        <v>40695</v>
      </c>
    </row>
    <row r="20" spans="2:8" ht="18" customHeight="1">
      <c r="B20" s="582"/>
      <c r="C20" s="39" t="s">
        <v>440</v>
      </c>
      <c r="D20" s="12" t="s">
        <v>442</v>
      </c>
      <c r="E20" s="379">
        <v>15.7</v>
      </c>
      <c r="F20" s="40">
        <v>0.5</v>
      </c>
      <c r="G20" s="435" t="s">
        <v>367</v>
      </c>
      <c r="H20" s="42" t="s">
        <v>441</v>
      </c>
    </row>
    <row r="21" spans="2:8" ht="18" customHeight="1">
      <c r="B21" s="582"/>
      <c r="C21" s="39" t="s">
        <v>443</v>
      </c>
      <c r="D21" s="12" t="s">
        <v>444</v>
      </c>
      <c r="E21" s="411" t="s">
        <v>1142</v>
      </c>
      <c r="F21" s="450" t="s">
        <v>1</v>
      </c>
      <c r="G21" s="435" t="s">
        <v>367</v>
      </c>
      <c r="H21" s="42" t="s">
        <v>1162</v>
      </c>
    </row>
    <row r="22" spans="2:8" ht="18" customHeight="1">
      <c r="B22" s="582"/>
      <c r="C22" s="39" t="s">
        <v>445</v>
      </c>
      <c r="D22" s="12" t="s">
        <v>446</v>
      </c>
      <c r="E22" s="412" t="s">
        <v>1143</v>
      </c>
      <c r="F22" s="450" t="s">
        <v>1</v>
      </c>
      <c r="G22" s="380" t="s">
        <v>367</v>
      </c>
      <c r="H22" s="42" t="s">
        <v>1163</v>
      </c>
    </row>
    <row r="23" spans="2:8" ht="18" customHeight="1">
      <c r="B23" s="582"/>
      <c r="C23" s="39" t="s">
        <v>447</v>
      </c>
      <c r="D23" s="12" t="s">
        <v>598</v>
      </c>
      <c r="E23" s="412">
        <v>6</v>
      </c>
      <c r="F23" s="199">
        <v>0.377</v>
      </c>
      <c r="G23" s="380" t="s">
        <v>367</v>
      </c>
      <c r="H23" s="42" t="s">
        <v>1164</v>
      </c>
    </row>
    <row r="24" spans="2:8" ht="18" customHeight="1">
      <c r="B24" s="582"/>
      <c r="C24" s="39" t="s">
        <v>1016</v>
      </c>
      <c r="D24" s="12" t="s">
        <v>1021</v>
      </c>
      <c r="E24" s="412" t="s">
        <v>1144</v>
      </c>
      <c r="F24" s="450" t="s">
        <v>1</v>
      </c>
      <c r="G24" s="380" t="s">
        <v>1018</v>
      </c>
      <c r="H24" s="42" t="s">
        <v>1165</v>
      </c>
    </row>
    <row r="25" spans="2:8" ht="30" customHeight="1">
      <c r="B25" s="582"/>
      <c r="C25" s="39" t="s">
        <v>1017</v>
      </c>
      <c r="D25" s="12" t="s">
        <v>1020</v>
      </c>
      <c r="E25" s="412">
        <v>191</v>
      </c>
      <c r="F25" s="450" t="s">
        <v>1</v>
      </c>
      <c r="G25" s="380" t="s">
        <v>1018</v>
      </c>
      <c r="H25" s="42" t="s">
        <v>1167</v>
      </c>
    </row>
    <row r="26" spans="2:8" ht="30" customHeight="1" thickBot="1">
      <c r="B26" s="582"/>
      <c r="C26" s="262" t="s">
        <v>1017</v>
      </c>
      <c r="D26" s="12" t="s">
        <v>1020</v>
      </c>
      <c r="E26" s="412">
        <v>66</v>
      </c>
      <c r="F26" s="450" t="s">
        <v>1</v>
      </c>
      <c r="G26" s="380" t="s">
        <v>1019</v>
      </c>
      <c r="H26" s="42" t="s">
        <v>1167</v>
      </c>
    </row>
    <row r="27" spans="2:8" ht="22.75" customHeight="1" thickBot="1">
      <c r="B27" s="582"/>
      <c r="C27" s="445" t="s">
        <v>1169</v>
      </c>
      <c r="D27" s="446"/>
      <c r="E27" s="447">
        <v>234</v>
      </c>
      <c r="F27" s="448" t="s">
        <v>1</v>
      </c>
      <c r="G27" s="449"/>
      <c r="H27" s="448" t="s">
        <v>1</v>
      </c>
    </row>
    <row r="28" spans="2:8" ht="22.75" customHeight="1" thickBot="1">
      <c r="B28" s="583"/>
      <c r="C28" s="440" t="s">
        <v>1170</v>
      </c>
      <c r="D28" s="415"/>
      <c r="E28" s="441">
        <f>1810+234</f>
        <v>2044</v>
      </c>
      <c r="F28" s="442"/>
      <c r="G28" s="443"/>
      <c r="H28" s="444"/>
    </row>
    <row r="29" spans="2:8" s="29" customFormat="1" ht="22.75" customHeight="1">
      <c r="B29" s="584" t="s">
        <v>725</v>
      </c>
      <c r="C29" s="44" t="s">
        <v>348</v>
      </c>
      <c r="D29" s="47"/>
      <c r="E29" s="413"/>
      <c r="F29" s="45"/>
      <c r="G29" s="436"/>
      <c r="H29" s="46"/>
    </row>
    <row r="30" spans="2:8" s="49" customFormat="1" ht="22.75" customHeight="1">
      <c r="B30" s="585"/>
      <c r="C30" s="39" t="s">
        <v>443</v>
      </c>
      <c r="D30" s="12" t="s">
        <v>444</v>
      </c>
      <c r="E30" s="411" t="s">
        <v>1145</v>
      </c>
      <c r="F30" s="48" t="s">
        <v>1</v>
      </c>
      <c r="G30" s="380" t="s">
        <v>367</v>
      </c>
      <c r="H30" s="48" t="s">
        <v>1</v>
      </c>
    </row>
    <row r="31" spans="2:8" s="49" customFormat="1" ht="22.75" customHeight="1">
      <c r="B31" s="585"/>
      <c r="C31" s="39" t="s">
        <v>600</v>
      </c>
      <c r="D31" s="12" t="s">
        <v>599</v>
      </c>
      <c r="E31" s="412" t="s">
        <v>1146</v>
      </c>
      <c r="F31" s="48" t="s">
        <v>1</v>
      </c>
      <c r="G31" s="380" t="s">
        <v>367</v>
      </c>
      <c r="H31" s="48" t="s">
        <v>1</v>
      </c>
    </row>
    <row r="32" spans="2:8" s="49" customFormat="1" ht="22.75" customHeight="1" thickBot="1">
      <c r="B32" s="585"/>
      <c r="C32" s="39" t="s">
        <v>447</v>
      </c>
      <c r="D32" s="12" t="s">
        <v>598</v>
      </c>
      <c r="E32" s="412">
        <v>2</v>
      </c>
      <c r="F32" s="199">
        <v>0.34</v>
      </c>
      <c r="G32" s="380" t="s">
        <v>367</v>
      </c>
      <c r="H32" s="48" t="s">
        <v>1</v>
      </c>
    </row>
    <row r="33" spans="2:8" ht="22.75" customHeight="1" thickBot="1">
      <c r="B33" s="586"/>
      <c r="C33" s="445" t="s">
        <v>1169</v>
      </c>
      <c r="D33" s="495"/>
      <c r="E33" s="496">
        <v>131</v>
      </c>
      <c r="F33" s="497"/>
      <c r="G33" s="498"/>
      <c r="H33" s="497"/>
    </row>
    <row r="34" spans="2:8" s="29" customFormat="1" ht="22.5" customHeight="1" thickBot="1">
      <c r="B34" s="50"/>
      <c r="C34" s="51" t="s">
        <v>1171</v>
      </c>
      <c r="D34" s="50"/>
      <c r="E34" s="393">
        <f>1810+234+131</f>
        <v>2175</v>
      </c>
      <c r="F34" s="52"/>
      <c r="G34" s="437"/>
      <c r="H34" s="53"/>
    </row>
    <row r="35" spans="2:8" ht="18" customHeight="1">
      <c r="C35" s="30" t="s">
        <v>711</v>
      </c>
    </row>
    <row r="36" spans="2:8" ht="18" customHeight="1">
      <c r="C36" s="30" t="s">
        <v>719</v>
      </c>
    </row>
    <row r="37" spans="2:8" ht="18" customHeight="1">
      <c r="C37" s="268" t="s">
        <v>1160</v>
      </c>
    </row>
    <row r="38" spans="2:8" ht="18" customHeight="1">
      <c r="C38" s="243" t="s">
        <v>997</v>
      </c>
      <c r="G38" s="438"/>
    </row>
    <row r="39" spans="2:8" ht="18" customHeight="1">
      <c r="C39" s="268" t="s">
        <v>1015</v>
      </c>
    </row>
    <row r="40" spans="2:8" ht="18" customHeight="1">
      <c r="C40" s="268" t="s">
        <v>1166</v>
      </c>
    </row>
    <row r="41" spans="2:8" ht="18" customHeight="1">
      <c r="C41" s="93"/>
    </row>
    <row r="42" spans="2:8" ht="15" customHeight="1" thickBot="1">
      <c r="B42" s="125" t="s">
        <v>612</v>
      </c>
      <c r="C42" s="32"/>
      <c r="G42" s="438"/>
    </row>
    <row r="43" spans="2:8" ht="38.4" customHeight="1" thickBot="1">
      <c r="B43" s="140"/>
      <c r="C43" s="140" t="s">
        <v>322</v>
      </c>
      <c r="D43" s="141" t="s">
        <v>3</v>
      </c>
      <c r="E43" s="394" t="s">
        <v>705</v>
      </c>
      <c r="F43" s="141" t="s">
        <v>717</v>
      </c>
      <c r="G43" s="141" t="s">
        <v>323</v>
      </c>
      <c r="H43" s="141" t="s">
        <v>422</v>
      </c>
    </row>
    <row r="44" spans="2:8" ht="24" customHeight="1" thickBot="1">
      <c r="B44" s="204" t="s">
        <v>708</v>
      </c>
      <c r="C44" s="55" t="s">
        <v>991</v>
      </c>
      <c r="D44" s="139" t="s">
        <v>425</v>
      </c>
      <c r="E44" s="414" t="s">
        <v>610</v>
      </c>
      <c r="F44" s="198" t="s">
        <v>0</v>
      </c>
      <c r="G44" s="439" t="s">
        <v>601</v>
      </c>
      <c r="H44" s="34" t="s">
        <v>992</v>
      </c>
    </row>
  </sheetData>
  <mergeCells count="2">
    <mergeCell ref="B6:B28"/>
    <mergeCell ref="B29:B33"/>
  </mergeCells>
  <phoneticPr fontId="3"/>
  <pageMargins left="0.51181102362204722" right="0.51181102362204722" top="0.59055118110236227" bottom="0.59055118110236227" header="0.31496062992125984" footer="0.19685039370078741"/>
  <pageSetup paperSize="9" scale="72" fitToHeight="0" orientation="landscape" r:id="rId1"/>
  <headerFooter scaleWithDoc="0">
    <oddFooter>&amp;C&amp;"Meiryo UI,標準"&amp;P / &amp;N ページ</oddFooter>
  </headerFooter>
  <rowBreaks count="1" manualBreakCount="1">
    <brk id="28"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FDBB-16DA-4DBA-BE9D-E4FA0B4A7A6F}">
  <sheetPr>
    <tabColor theme="5" tint="0.79998168889431442"/>
    <pageSetUpPr fitToPage="1"/>
  </sheetPr>
  <dimension ref="A1:N32"/>
  <sheetViews>
    <sheetView showGridLines="0" tabSelected="1" zoomScale="85" zoomScaleNormal="85" workbookViewId="0">
      <selection activeCell="H21" sqref="H21"/>
    </sheetView>
  </sheetViews>
  <sheetFormatPr defaultColWidth="9" defaultRowHeight="13.5"/>
  <cols>
    <col min="1" max="1" width="3.08984375" style="299" customWidth="1"/>
    <col min="2" max="2" width="31.6328125" style="299" customWidth="1"/>
    <col min="3" max="11" width="10.08984375" style="299" customWidth="1"/>
    <col min="12" max="13" width="11.7265625" style="299" customWidth="1"/>
    <col min="14" max="14" width="1.90625" style="299" customWidth="1"/>
    <col min="15" max="16384" width="9" style="299"/>
  </cols>
  <sheetData>
    <row r="1" spans="1:14">
      <c r="B1" s="299" t="s">
        <v>573</v>
      </c>
    </row>
    <row r="2" spans="1:14" ht="15">
      <c r="B2" s="137" t="s">
        <v>574</v>
      </c>
    </row>
    <row r="3" spans="1:14" ht="16">
      <c r="A3" s="510"/>
      <c r="B3" s="511" t="s">
        <v>321</v>
      </c>
      <c r="C3" s="511"/>
      <c r="D3" s="512" t="s">
        <v>128</v>
      </c>
      <c r="E3" s="512" t="s">
        <v>129</v>
      </c>
      <c r="F3" s="512" t="s">
        <v>130</v>
      </c>
      <c r="G3" s="512" t="s">
        <v>131</v>
      </c>
      <c r="H3" s="512" t="s">
        <v>132</v>
      </c>
      <c r="I3" s="512" t="s">
        <v>133</v>
      </c>
      <c r="J3" s="512" t="s">
        <v>134</v>
      </c>
      <c r="K3" s="512" t="s">
        <v>135</v>
      </c>
      <c r="L3" s="512" t="s">
        <v>575</v>
      </c>
      <c r="M3" s="513" t="s">
        <v>1049</v>
      </c>
      <c r="N3" s="514"/>
    </row>
    <row r="4" spans="1:14">
      <c r="A4" s="510"/>
      <c r="B4" s="515" t="s">
        <v>320</v>
      </c>
      <c r="C4" s="516" t="s">
        <v>319</v>
      </c>
      <c r="D4" s="517">
        <v>20844</v>
      </c>
      <c r="E4" s="517">
        <v>20762</v>
      </c>
      <c r="F4" s="517">
        <v>19997</v>
      </c>
      <c r="G4" s="517">
        <v>20224</v>
      </c>
      <c r="H4" s="517">
        <v>20543</v>
      </c>
      <c r="I4" s="517">
        <v>20941</v>
      </c>
      <c r="J4" s="517">
        <v>20961</v>
      </c>
      <c r="K4" s="517">
        <v>21017</v>
      </c>
      <c r="L4" s="517">
        <v>21159</v>
      </c>
      <c r="M4" s="518">
        <v>21404</v>
      </c>
      <c r="N4" s="514"/>
    </row>
    <row r="5" spans="1:14">
      <c r="A5" s="510"/>
      <c r="B5" s="515" t="s">
        <v>1127</v>
      </c>
      <c r="C5" s="516" t="s">
        <v>318</v>
      </c>
      <c r="D5" s="517">
        <v>149</v>
      </c>
      <c r="E5" s="517">
        <v>150</v>
      </c>
      <c r="F5" s="517">
        <v>138</v>
      </c>
      <c r="G5" s="517">
        <v>150</v>
      </c>
      <c r="H5" s="517">
        <v>156</v>
      </c>
      <c r="I5" s="517">
        <v>154</v>
      </c>
      <c r="J5" s="517">
        <v>150</v>
      </c>
      <c r="K5" s="517">
        <v>154</v>
      </c>
      <c r="L5" s="517">
        <v>159</v>
      </c>
      <c r="M5" s="518">
        <v>163</v>
      </c>
      <c r="N5" s="514"/>
    </row>
    <row r="6" spans="1:14">
      <c r="A6" s="510"/>
      <c r="B6" s="515" t="s">
        <v>1128</v>
      </c>
      <c r="C6" s="516" t="s">
        <v>318</v>
      </c>
      <c r="D6" s="517">
        <v>16</v>
      </c>
      <c r="E6" s="517">
        <v>18</v>
      </c>
      <c r="F6" s="517">
        <v>19</v>
      </c>
      <c r="G6" s="517">
        <v>23</v>
      </c>
      <c r="H6" s="517">
        <v>23</v>
      </c>
      <c r="I6" s="517">
        <v>27</v>
      </c>
      <c r="J6" s="517">
        <v>30</v>
      </c>
      <c r="K6" s="517">
        <v>32</v>
      </c>
      <c r="L6" s="517">
        <v>42</v>
      </c>
      <c r="M6" s="518">
        <v>47</v>
      </c>
      <c r="N6" s="514"/>
    </row>
    <row r="7" spans="1:14" ht="12.75" customHeight="1">
      <c r="B7" s="519" t="s">
        <v>307</v>
      </c>
      <c r="C7" s="519"/>
      <c r="D7" s="519"/>
      <c r="E7" s="519"/>
      <c r="F7" s="519"/>
      <c r="G7" s="519"/>
      <c r="H7" s="519"/>
      <c r="I7" s="519"/>
      <c r="J7" s="519"/>
      <c r="K7" s="519"/>
      <c r="L7" s="519"/>
      <c r="M7" s="519"/>
    </row>
    <row r="9" spans="1:14" ht="16">
      <c r="A9" s="510"/>
      <c r="B9" s="526" t="s">
        <v>317</v>
      </c>
      <c r="C9" s="527"/>
      <c r="D9" s="528" t="s">
        <v>128</v>
      </c>
      <c r="E9" s="528" t="s">
        <v>129</v>
      </c>
      <c r="F9" s="528" t="s">
        <v>130</v>
      </c>
      <c r="G9" s="528" t="s">
        <v>131</v>
      </c>
      <c r="H9" s="528" t="s">
        <v>132</v>
      </c>
      <c r="I9" s="528" t="s">
        <v>133</v>
      </c>
      <c r="J9" s="528" t="s">
        <v>134</v>
      </c>
      <c r="K9" s="528" t="s">
        <v>135</v>
      </c>
      <c r="L9" s="528" t="s">
        <v>575</v>
      </c>
      <c r="M9" s="529" t="s">
        <v>1049</v>
      </c>
      <c r="N9" s="514"/>
    </row>
    <row r="10" spans="1:14" ht="15">
      <c r="A10" s="510"/>
      <c r="B10" s="520" t="s">
        <v>1129</v>
      </c>
      <c r="M10" s="521"/>
      <c r="N10" s="514"/>
    </row>
    <row r="11" spans="1:14">
      <c r="A11" s="510"/>
      <c r="B11" s="515" t="s">
        <v>316</v>
      </c>
      <c r="C11" s="516" t="s">
        <v>158</v>
      </c>
      <c r="D11" s="522">
        <v>0</v>
      </c>
      <c r="E11" s="522">
        <v>0</v>
      </c>
      <c r="F11" s="522">
        <v>0</v>
      </c>
      <c r="G11" s="522">
        <v>0</v>
      </c>
      <c r="H11" s="522">
        <v>0</v>
      </c>
      <c r="I11" s="522">
        <v>0</v>
      </c>
      <c r="J11" s="522">
        <v>0</v>
      </c>
      <c r="K11" s="522">
        <v>0</v>
      </c>
      <c r="L11" s="522">
        <v>0</v>
      </c>
      <c r="M11" s="523">
        <v>0</v>
      </c>
      <c r="N11" s="514"/>
    </row>
    <row r="12" spans="1:14">
      <c r="A12" s="510"/>
      <c r="B12" s="515" t="s">
        <v>315</v>
      </c>
      <c r="C12" s="516" t="s">
        <v>158</v>
      </c>
      <c r="D12" s="522">
        <v>38.369999999999997</v>
      </c>
      <c r="E12" s="522">
        <v>37.869999999999997</v>
      </c>
      <c r="F12" s="522">
        <v>39.67</v>
      </c>
      <c r="G12" s="522">
        <v>40.729999999999997</v>
      </c>
      <c r="H12" s="522">
        <v>43.419999999999995</v>
      </c>
      <c r="I12" s="522">
        <v>40.97</v>
      </c>
      <c r="J12" s="522">
        <v>40.79</v>
      </c>
      <c r="K12" s="522">
        <v>39.6</v>
      </c>
      <c r="L12" s="522">
        <v>39.07</v>
      </c>
      <c r="M12" s="523">
        <v>39.340000000000003</v>
      </c>
      <c r="N12" s="514"/>
    </row>
    <row r="13" spans="1:14">
      <c r="A13" s="510"/>
      <c r="B13" s="515" t="s">
        <v>314</v>
      </c>
      <c r="C13" s="516" t="s">
        <v>158</v>
      </c>
      <c r="D13" s="522">
        <v>1.29</v>
      </c>
      <c r="E13" s="522">
        <v>1.87</v>
      </c>
      <c r="F13" s="522">
        <v>1.73</v>
      </c>
      <c r="G13" s="522">
        <v>1.92</v>
      </c>
      <c r="H13" s="522">
        <v>1.66</v>
      </c>
      <c r="I13" s="522">
        <v>2.5</v>
      </c>
      <c r="J13" s="522">
        <v>2.6</v>
      </c>
      <c r="K13" s="522">
        <v>2.5</v>
      </c>
      <c r="L13" s="522">
        <v>2.91</v>
      </c>
      <c r="M13" s="523">
        <v>3.11</v>
      </c>
      <c r="N13" s="514"/>
    </row>
    <row r="14" spans="1:14">
      <c r="A14" s="510"/>
      <c r="B14" s="515" t="s">
        <v>313</v>
      </c>
      <c r="C14" s="516" t="s">
        <v>158</v>
      </c>
      <c r="D14" s="522">
        <v>7.61</v>
      </c>
      <c r="E14" s="522">
        <v>7.59</v>
      </c>
      <c r="F14" s="522">
        <v>7.3599999999999994</v>
      </c>
      <c r="G14" s="522">
        <v>7.1800000000000006</v>
      </c>
      <c r="H14" s="522">
        <v>7.16</v>
      </c>
      <c r="I14" s="522">
        <v>6.76</v>
      </c>
      <c r="J14" s="522">
        <v>6.58</v>
      </c>
      <c r="K14" s="522">
        <v>6.38</v>
      </c>
      <c r="L14" s="522">
        <v>6.38</v>
      </c>
      <c r="M14" s="523">
        <v>5.99</v>
      </c>
      <c r="N14" s="514"/>
    </row>
    <row r="15" spans="1:14">
      <c r="A15" s="510"/>
      <c r="B15" s="515" t="s">
        <v>312</v>
      </c>
      <c r="C15" s="516" t="s">
        <v>158</v>
      </c>
      <c r="D15" s="522">
        <v>26.650000000000002</v>
      </c>
      <c r="E15" s="522">
        <v>27.389999999999997</v>
      </c>
      <c r="F15" s="522">
        <v>26.640000000000004</v>
      </c>
      <c r="G15" s="522">
        <v>26.640000000000004</v>
      </c>
      <c r="H15" s="522">
        <v>24.26</v>
      </c>
      <c r="I15" s="522">
        <v>27.060000000000002</v>
      </c>
      <c r="J15" s="522">
        <v>27.63</v>
      </c>
      <c r="K15" s="522">
        <v>29.86</v>
      </c>
      <c r="L15" s="522">
        <v>30.72</v>
      </c>
      <c r="M15" s="523">
        <v>29.29</v>
      </c>
      <c r="N15" s="514"/>
    </row>
    <row r="16" spans="1:14">
      <c r="A16" s="510"/>
      <c r="B16" s="515" t="s">
        <v>311</v>
      </c>
      <c r="C16" s="516" t="s">
        <v>158</v>
      </c>
      <c r="D16" s="522">
        <v>26.08</v>
      </c>
      <c r="E16" s="522">
        <v>25.28</v>
      </c>
      <c r="F16" s="522">
        <v>24.6</v>
      </c>
      <c r="G16" s="522">
        <v>23.54</v>
      </c>
      <c r="H16" s="522">
        <v>23.51</v>
      </c>
      <c r="I16" s="522">
        <v>22.720000000000002</v>
      </c>
      <c r="J16" s="522">
        <v>22.39</v>
      </c>
      <c r="K16" s="522">
        <v>21.66</v>
      </c>
      <c r="L16" s="522">
        <v>20.92</v>
      </c>
      <c r="M16" s="523">
        <v>22.27</v>
      </c>
      <c r="N16" s="514"/>
    </row>
    <row r="17" spans="1:14">
      <c r="A17" s="510"/>
      <c r="B17" s="515" t="s">
        <v>310</v>
      </c>
      <c r="C17" s="516" t="s">
        <v>158</v>
      </c>
      <c r="D17" s="522">
        <v>100</v>
      </c>
      <c r="E17" s="522">
        <v>100</v>
      </c>
      <c r="F17" s="522">
        <v>100</v>
      </c>
      <c r="G17" s="522">
        <v>100</v>
      </c>
      <c r="H17" s="522">
        <v>100</v>
      </c>
      <c r="I17" s="522">
        <v>100</v>
      </c>
      <c r="J17" s="522">
        <v>100</v>
      </c>
      <c r="K17" s="522">
        <v>100</v>
      </c>
      <c r="L17" s="522">
        <v>100</v>
      </c>
      <c r="M17" s="523">
        <v>100</v>
      </c>
      <c r="N17" s="514"/>
    </row>
    <row r="18" spans="1:14" ht="15">
      <c r="A18" s="510"/>
      <c r="B18" s="520" t="s">
        <v>1130</v>
      </c>
      <c r="M18" s="521"/>
      <c r="N18" s="514"/>
    </row>
    <row r="19" spans="1:14">
      <c r="A19" s="510"/>
      <c r="B19" s="515" t="s">
        <v>309</v>
      </c>
      <c r="C19" s="516" t="s">
        <v>308</v>
      </c>
      <c r="D19" s="524">
        <v>50</v>
      </c>
      <c r="E19" s="524">
        <v>50</v>
      </c>
      <c r="F19" s="524">
        <v>50</v>
      </c>
      <c r="G19" s="524">
        <v>50</v>
      </c>
      <c r="H19" s="524">
        <v>50</v>
      </c>
      <c r="I19" s="524">
        <v>52.5</v>
      </c>
      <c r="J19" s="524">
        <v>57.5</v>
      </c>
      <c r="K19" s="524">
        <v>60</v>
      </c>
      <c r="L19" s="524">
        <v>82.5</v>
      </c>
      <c r="M19" s="525">
        <v>95</v>
      </c>
      <c r="N19" s="514"/>
    </row>
    <row r="20" spans="1:14">
      <c r="A20" s="510"/>
      <c r="B20" s="515" t="s">
        <v>1131</v>
      </c>
      <c r="C20" s="516" t="s">
        <v>137</v>
      </c>
      <c r="D20" s="517">
        <v>20804</v>
      </c>
      <c r="E20" s="517">
        <v>20797</v>
      </c>
      <c r="F20" s="517">
        <v>20793</v>
      </c>
      <c r="G20" s="517">
        <v>20791</v>
      </c>
      <c r="H20" s="517">
        <v>20789</v>
      </c>
      <c r="I20" s="517">
        <v>21827</v>
      </c>
      <c r="J20" s="517">
        <v>23903</v>
      </c>
      <c r="K20" s="517">
        <v>24940</v>
      </c>
      <c r="L20" s="517">
        <v>33958</v>
      </c>
      <c r="M20" s="518">
        <v>38008</v>
      </c>
      <c r="N20" s="514"/>
    </row>
    <row r="21" spans="1:14" ht="15">
      <c r="A21" s="510"/>
      <c r="B21" s="520" t="s">
        <v>1132</v>
      </c>
      <c r="M21" s="521"/>
      <c r="N21" s="514"/>
    </row>
    <row r="22" spans="1:14">
      <c r="A22" s="510"/>
      <c r="B22" s="515" t="s">
        <v>1133</v>
      </c>
      <c r="C22" s="516" t="s">
        <v>137</v>
      </c>
      <c r="D22" s="524">
        <v>0</v>
      </c>
      <c r="E22" s="524">
        <v>0</v>
      </c>
      <c r="F22" s="524">
        <v>0</v>
      </c>
      <c r="G22" s="524">
        <v>0</v>
      </c>
      <c r="H22" s="524">
        <v>0</v>
      </c>
      <c r="I22" s="524">
        <v>0</v>
      </c>
      <c r="J22" s="524">
        <v>0</v>
      </c>
      <c r="K22" s="524">
        <v>0</v>
      </c>
      <c r="L22" s="524">
        <v>19999</v>
      </c>
      <c r="M22" s="525">
        <v>39999</v>
      </c>
      <c r="N22" s="514"/>
    </row>
    <row r="23" spans="1:14">
      <c r="A23" s="510"/>
      <c r="B23" s="515" t="s">
        <v>1134</v>
      </c>
      <c r="C23" s="516" t="s">
        <v>1135</v>
      </c>
      <c r="D23" s="517">
        <v>0</v>
      </c>
      <c r="E23" s="517">
        <v>0</v>
      </c>
      <c r="F23" s="517">
        <v>0</v>
      </c>
      <c r="G23" s="517">
        <v>0</v>
      </c>
      <c r="H23" s="517">
        <v>0</v>
      </c>
      <c r="I23" s="517">
        <v>0</v>
      </c>
      <c r="J23" s="517">
        <v>0</v>
      </c>
      <c r="K23" s="517">
        <v>0</v>
      </c>
      <c r="L23" s="517">
        <v>6767.9</v>
      </c>
      <c r="M23" s="518">
        <v>12030.3</v>
      </c>
      <c r="N23" s="514"/>
    </row>
    <row r="24" spans="1:14">
      <c r="A24" s="530"/>
      <c r="B24" s="531" t="s">
        <v>1136</v>
      </c>
      <c r="C24" s="531"/>
      <c r="D24" s="531"/>
      <c r="E24" s="531"/>
      <c r="F24" s="531"/>
      <c r="G24" s="531"/>
      <c r="H24" s="531"/>
      <c r="I24" s="531"/>
      <c r="J24" s="531"/>
      <c r="K24" s="531"/>
      <c r="L24" s="531"/>
      <c r="M24" s="531"/>
    </row>
    <row r="25" spans="1:14" ht="13.5" customHeight="1">
      <c r="A25" s="530"/>
      <c r="B25" s="532" t="s">
        <v>1137</v>
      </c>
      <c r="C25" s="530"/>
      <c r="D25" s="530"/>
      <c r="E25" s="530"/>
      <c r="F25" s="530"/>
      <c r="G25" s="530"/>
      <c r="H25" s="530"/>
      <c r="I25" s="530"/>
      <c r="J25" s="530"/>
      <c r="K25" s="530"/>
      <c r="L25" s="530"/>
      <c r="M25" s="530"/>
    </row>
    <row r="26" spans="1:14">
      <c r="A26" s="530"/>
      <c r="B26" s="532" t="s">
        <v>1138</v>
      </c>
      <c r="C26" s="530"/>
      <c r="D26" s="530"/>
      <c r="E26" s="530"/>
      <c r="F26" s="530"/>
      <c r="G26" s="530"/>
      <c r="H26" s="530"/>
      <c r="I26" s="530"/>
      <c r="J26" s="530"/>
      <c r="K26" s="530"/>
      <c r="L26" s="530"/>
      <c r="M26" s="530"/>
    </row>
    <row r="27" spans="1:14">
      <c r="A27" s="530"/>
      <c r="B27" s="530"/>
      <c r="C27" s="530"/>
      <c r="D27" s="530"/>
      <c r="E27" s="530"/>
      <c r="F27" s="530"/>
      <c r="G27" s="530"/>
      <c r="H27" s="530"/>
      <c r="I27" s="530"/>
      <c r="J27" s="530"/>
      <c r="K27" s="530"/>
      <c r="L27" s="530"/>
      <c r="M27" s="530"/>
    </row>
    <row r="28" spans="1:14">
      <c r="A28" s="530"/>
      <c r="B28" s="530"/>
      <c r="C28" s="530"/>
      <c r="D28" s="530"/>
      <c r="E28" s="530"/>
      <c r="F28" s="530"/>
      <c r="G28" s="530"/>
      <c r="H28" s="530"/>
      <c r="I28" s="530"/>
      <c r="J28" s="530"/>
      <c r="K28" s="530"/>
      <c r="L28" s="530"/>
      <c r="M28" s="533" t="s">
        <v>306</v>
      </c>
    </row>
    <row r="29" spans="1:14">
      <c r="A29" s="530"/>
      <c r="B29" s="587" t="s">
        <v>563</v>
      </c>
      <c r="C29" s="587"/>
      <c r="D29" s="587"/>
      <c r="E29" s="587"/>
      <c r="F29" s="587"/>
      <c r="G29" s="587"/>
      <c r="H29" s="587"/>
      <c r="I29" s="587"/>
      <c r="J29" s="587"/>
      <c r="K29" s="587"/>
      <c r="L29" s="587"/>
      <c r="M29" s="587"/>
    </row>
    <row r="30" spans="1:14" ht="13.5" customHeight="1">
      <c r="A30" s="530"/>
      <c r="B30" s="587"/>
      <c r="C30" s="587"/>
      <c r="D30" s="587"/>
      <c r="E30" s="587"/>
      <c r="F30" s="587"/>
      <c r="G30" s="587"/>
      <c r="H30" s="587"/>
      <c r="I30" s="587"/>
      <c r="J30" s="587"/>
      <c r="K30" s="587"/>
      <c r="L30" s="587"/>
      <c r="M30" s="587"/>
    </row>
    <row r="31" spans="1:14">
      <c r="A31" s="530"/>
      <c r="B31" s="587"/>
      <c r="C31" s="587"/>
      <c r="D31" s="587"/>
      <c r="E31" s="587"/>
      <c r="F31" s="587"/>
      <c r="G31" s="587"/>
      <c r="H31" s="587"/>
      <c r="I31" s="587"/>
      <c r="J31" s="587"/>
      <c r="K31" s="587"/>
      <c r="L31" s="587"/>
      <c r="M31" s="587"/>
    </row>
    <row r="32" spans="1:14">
      <c r="A32" s="530"/>
      <c r="B32" s="534"/>
      <c r="C32" s="534"/>
      <c r="D32" s="534"/>
      <c r="E32" s="534"/>
      <c r="F32" s="534"/>
      <c r="G32" s="534"/>
      <c r="H32" s="534"/>
      <c r="I32" s="534"/>
      <c r="J32" s="534"/>
      <c r="K32" s="534"/>
      <c r="L32" s="534"/>
      <c r="M32" s="534"/>
    </row>
  </sheetData>
  <mergeCells count="1">
    <mergeCell ref="B29:M31"/>
  </mergeCells>
  <phoneticPr fontId="3"/>
  <hyperlinks>
    <hyperlink ref="B2" r:id="rId1" display="https://www.daigasgroup.com/ir/financal-highlight/" xr:uid="{91C9547C-4E1F-4692-9F58-95B647997631}"/>
    <hyperlink ref="B30" r:id="rId2" display="https://www.daigasgroup.com/ir/financal-highlight/" xr:uid="{8BDA5F5D-B5FA-4553-AD48-C5A19DF89BA9}"/>
  </hyperlinks>
  <pageMargins left="0.51181102362204722" right="0.51181102362204722" top="0.59055118110236227" bottom="0.59055118110236227" header="0.31496062992125984" footer="0.19685039370078741"/>
  <pageSetup paperSize="9" scale="92" fitToHeight="0" orientation="landscape" r:id="rId3"/>
  <headerFooter scaleWithDoc="0">
    <oddFooter>&amp;C&amp;"Meiryo UI,標準"&amp;P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B958-FBDB-4BAC-BE8A-BF62F183F701}">
  <sheetPr>
    <tabColor theme="5" tint="0.79998168889431442"/>
    <pageSetUpPr fitToPage="1"/>
  </sheetPr>
  <dimension ref="A2:IV308"/>
  <sheetViews>
    <sheetView showGridLines="0" tabSelected="1" view="pageBreakPreview" topLeftCell="E26" zoomScale="85" zoomScaleNormal="55" zoomScaleSheetLayoutView="85" workbookViewId="0">
      <selection activeCell="H21" sqref="H21"/>
    </sheetView>
  </sheetViews>
  <sheetFormatPr defaultRowHeight="13.5"/>
  <cols>
    <col min="1" max="1" width="3.54296875" style="323" customWidth="1"/>
    <col min="2" max="2" width="36.08984375" style="323" customWidth="1"/>
    <col min="3" max="3" width="11.54296875" style="323" customWidth="1"/>
    <col min="4" max="12" width="14.6328125" style="323" customWidth="1"/>
    <col min="13" max="13" width="14.6328125" style="324" customWidth="1"/>
    <col min="14" max="14" width="1.26953125" style="323" customWidth="1"/>
    <col min="15" max="256" width="8.7265625" style="323"/>
    <col min="257" max="257" width="3.54296875" style="323" customWidth="1"/>
    <col min="258" max="258" width="36.08984375" style="323" customWidth="1"/>
    <col min="259" max="259" width="11.54296875" style="323" customWidth="1"/>
    <col min="260" max="269" width="14.6328125" style="323" customWidth="1"/>
    <col min="270" max="270" width="11.54296875" style="323" customWidth="1"/>
    <col min="271" max="512" width="8.7265625" style="323"/>
    <col min="513" max="513" width="3.54296875" style="323" customWidth="1"/>
    <col min="514" max="514" width="36.08984375" style="323" customWidth="1"/>
    <col min="515" max="515" width="11.54296875" style="323" customWidth="1"/>
    <col min="516" max="525" width="14.6328125" style="323" customWidth="1"/>
    <col min="526" max="526" width="11.54296875" style="323" customWidth="1"/>
    <col min="527" max="768" width="8.7265625" style="323"/>
    <col min="769" max="769" width="3.54296875" style="323" customWidth="1"/>
    <col min="770" max="770" width="36.08984375" style="323" customWidth="1"/>
    <col min="771" max="771" width="11.54296875" style="323" customWidth="1"/>
    <col min="772" max="781" width="14.6328125" style="323" customWidth="1"/>
    <col min="782" max="782" width="11.54296875" style="323" customWidth="1"/>
    <col min="783" max="1024" width="8.7265625" style="323"/>
    <col min="1025" max="1025" width="3.54296875" style="323" customWidth="1"/>
    <col min="1026" max="1026" width="36.08984375" style="323" customWidth="1"/>
    <col min="1027" max="1027" width="11.54296875" style="323" customWidth="1"/>
    <col min="1028" max="1037" width="14.6328125" style="323" customWidth="1"/>
    <col min="1038" max="1038" width="11.54296875" style="323" customWidth="1"/>
    <col min="1039" max="1280" width="8.7265625" style="323"/>
    <col min="1281" max="1281" width="3.54296875" style="323" customWidth="1"/>
    <col min="1282" max="1282" width="36.08984375" style="323" customWidth="1"/>
    <col min="1283" max="1283" width="11.54296875" style="323" customWidth="1"/>
    <col min="1284" max="1293" width="14.6328125" style="323" customWidth="1"/>
    <col min="1294" max="1294" width="11.54296875" style="323" customWidth="1"/>
    <col min="1295" max="1536" width="8.7265625" style="323"/>
    <col min="1537" max="1537" width="3.54296875" style="323" customWidth="1"/>
    <col min="1538" max="1538" width="36.08984375" style="323" customWidth="1"/>
    <col min="1539" max="1539" width="11.54296875" style="323" customWidth="1"/>
    <col min="1540" max="1549" width="14.6328125" style="323" customWidth="1"/>
    <col min="1550" max="1550" width="11.54296875" style="323" customWidth="1"/>
    <col min="1551" max="1792" width="8.7265625" style="323"/>
    <col min="1793" max="1793" width="3.54296875" style="323" customWidth="1"/>
    <col min="1794" max="1794" width="36.08984375" style="323" customWidth="1"/>
    <col min="1795" max="1795" width="11.54296875" style="323" customWidth="1"/>
    <col min="1796" max="1805" width="14.6328125" style="323" customWidth="1"/>
    <col min="1806" max="1806" width="11.54296875" style="323" customWidth="1"/>
    <col min="1807" max="2048" width="8.7265625" style="323"/>
    <col min="2049" max="2049" width="3.54296875" style="323" customWidth="1"/>
    <col min="2050" max="2050" width="36.08984375" style="323" customWidth="1"/>
    <col min="2051" max="2051" width="11.54296875" style="323" customWidth="1"/>
    <col min="2052" max="2061" width="14.6328125" style="323" customWidth="1"/>
    <col min="2062" max="2062" width="11.54296875" style="323" customWidth="1"/>
    <col min="2063" max="2304" width="8.7265625" style="323"/>
    <col min="2305" max="2305" width="3.54296875" style="323" customWidth="1"/>
    <col min="2306" max="2306" width="36.08984375" style="323" customWidth="1"/>
    <col min="2307" max="2307" width="11.54296875" style="323" customWidth="1"/>
    <col min="2308" max="2317" width="14.6328125" style="323" customWidth="1"/>
    <col min="2318" max="2318" width="11.54296875" style="323" customWidth="1"/>
    <col min="2319" max="2560" width="8.7265625" style="323"/>
    <col min="2561" max="2561" width="3.54296875" style="323" customWidth="1"/>
    <col min="2562" max="2562" width="36.08984375" style="323" customWidth="1"/>
    <col min="2563" max="2563" width="11.54296875" style="323" customWidth="1"/>
    <col min="2564" max="2573" width="14.6328125" style="323" customWidth="1"/>
    <col min="2574" max="2574" width="11.54296875" style="323" customWidth="1"/>
    <col min="2575" max="2816" width="8.7265625" style="323"/>
    <col min="2817" max="2817" width="3.54296875" style="323" customWidth="1"/>
    <col min="2818" max="2818" width="36.08984375" style="323" customWidth="1"/>
    <col min="2819" max="2819" width="11.54296875" style="323" customWidth="1"/>
    <col min="2820" max="2829" width="14.6328125" style="323" customWidth="1"/>
    <col min="2830" max="2830" width="11.54296875" style="323" customWidth="1"/>
    <col min="2831" max="3072" width="8.7265625" style="323"/>
    <col min="3073" max="3073" width="3.54296875" style="323" customWidth="1"/>
    <col min="3074" max="3074" width="36.08984375" style="323" customWidth="1"/>
    <col min="3075" max="3075" width="11.54296875" style="323" customWidth="1"/>
    <col min="3076" max="3085" width="14.6328125" style="323" customWidth="1"/>
    <col min="3086" max="3086" width="11.54296875" style="323" customWidth="1"/>
    <col min="3087" max="3328" width="8.7265625" style="323"/>
    <col min="3329" max="3329" width="3.54296875" style="323" customWidth="1"/>
    <col min="3330" max="3330" width="36.08984375" style="323" customWidth="1"/>
    <col min="3331" max="3331" width="11.54296875" style="323" customWidth="1"/>
    <col min="3332" max="3341" width="14.6328125" style="323" customWidth="1"/>
    <col min="3342" max="3342" width="11.54296875" style="323" customWidth="1"/>
    <col min="3343" max="3584" width="8.7265625" style="323"/>
    <col min="3585" max="3585" width="3.54296875" style="323" customWidth="1"/>
    <col min="3586" max="3586" width="36.08984375" style="323" customWidth="1"/>
    <col min="3587" max="3587" width="11.54296875" style="323" customWidth="1"/>
    <col min="3588" max="3597" width="14.6328125" style="323" customWidth="1"/>
    <col min="3598" max="3598" width="11.54296875" style="323" customWidth="1"/>
    <col min="3599" max="3840" width="8.7265625" style="323"/>
    <col min="3841" max="3841" width="3.54296875" style="323" customWidth="1"/>
    <col min="3842" max="3842" width="36.08984375" style="323" customWidth="1"/>
    <col min="3843" max="3843" width="11.54296875" style="323" customWidth="1"/>
    <col min="3844" max="3853" width="14.6328125" style="323" customWidth="1"/>
    <col min="3854" max="3854" width="11.54296875" style="323" customWidth="1"/>
    <col min="3855" max="4096" width="8.7265625" style="323"/>
    <col min="4097" max="4097" width="3.54296875" style="323" customWidth="1"/>
    <col min="4098" max="4098" width="36.08984375" style="323" customWidth="1"/>
    <col min="4099" max="4099" width="11.54296875" style="323" customWidth="1"/>
    <col min="4100" max="4109" width="14.6328125" style="323" customWidth="1"/>
    <col min="4110" max="4110" width="11.54296875" style="323" customWidth="1"/>
    <col min="4111" max="4352" width="8.7265625" style="323"/>
    <col min="4353" max="4353" width="3.54296875" style="323" customWidth="1"/>
    <col min="4354" max="4354" width="36.08984375" style="323" customWidth="1"/>
    <col min="4355" max="4355" width="11.54296875" style="323" customWidth="1"/>
    <col min="4356" max="4365" width="14.6328125" style="323" customWidth="1"/>
    <col min="4366" max="4366" width="11.54296875" style="323" customWidth="1"/>
    <col min="4367" max="4608" width="8.7265625" style="323"/>
    <col min="4609" max="4609" width="3.54296875" style="323" customWidth="1"/>
    <col min="4610" max="4610" width="36.08984375" style="323" customWidth="1"/>
    <col min="4611" max="4611" width="11.54296875" style="323" customWidth="1"/>
    <col min="4612" max="4621" width="14.6328125" style="323" customWidth="1"/>
    <col min="4622" max="4622" width="11.54296875" style="323" customWidth="1"/>
    <col min="4623" max="4864" width="8.7265625" style="323"/>
    <col min="4865" max="4865" width="3.54296875" style="323" customWidth="1"/>
    <col min="4866" max="4866" width="36.08984375" style="323" customWidth="1"/>
    <col min="4867" max="4867" width="11.54296875" style="323" customWidth="1"/>
    <col min="4868" max="4877" width="14.6328125" style="323" customWidth="1"/>
    <col min="4878" max="4878" width="11.54296875" style="323" customWidth="1"/>
    <col min="4879" max="5120" width="8.7265625" style="323"/>
    <col min="5121" max="5121" width="3.54296875" style="323" customWidth="1"/>
    <col min="5122" max="5122" width="36.08984375" style="323" customWidth="1"/>
    <col min="5123" max="5123" width="11.54296875" style="323" customWidth="1"/>
    <col min="5124" max="5133" width="14.6328125" style="323" customWidth="1"/>
    <col min="5134" max="5134" width="11.54296875" style="323" customWidth="1"/>
    <col min="5135" max="5376" width="8.7265625" style="323"/>
    <col min="5377" max="5377" width="3.54296875" style="323" customWidth="1"/>
    <col min="5378" max="5378" width="36.08984375" style="323" customWidth="1"/>
    <col min="5379" max="5379" width="11.54296875" style="323" customWidth="1"/>
    <col min="5380" max="5389" width="14.6328125" style="323" customWidth="1"/>
    <col min="5390" max="5390" width="11.54296875" style="323" customWidth="1"/>
    <col min="5391" max="5632" width="8.7265625" style="323"/>
    <col min="5633" max="5633" width="3.54296875" style="323" customWidth="1"/>
    <col min="5634" max="5634" width="36.08984375" style="323" customWidth="1"/>
    <col min="5635" max="5635" width="11.54296875" style="323" customWidth="1"/>
    <col min="5636" max="5645" width="14.6328125" style="323" customWidth="1"/>
    <col min="5646" max="5646" width="11.54296875" style="323" customWidth="1"/>
    <col min="5647" max="5888" width="8.7265625" style="323"/>
    <col min="5889" max="5889" width="3.54296875" style="323" customWidth="1"/>
    <col min="5890" max="5890" width="36.08984375" style="323" customWidth="1"/>
    <col min="5891" max="5891" width="11.54296875" style="323" customWidth="1"/>
    <col min="5892" max="5901" width="14.6328125" style="323" customWidth="1"/>
    <col min="5902" max="5902" width="11.54296875" style="323" customWidth="1"/>
    <col min="5903" max="6144" width="8.7265625" style="323"/>
    <col min="6145" max="6145" width="3.54296875" style="323" customWidth="1"/>
    <col min="6146" max="6146" width="36.08984375" style="323" customWidth="1"/>
    <col min="6147" max="6147" width="11.54296875" style="323" customWidth="1"/>
    <col min="6148" max="6157" width="14.6328125" style="323" customWidth="1"/>
    <col min="6158" max="6158" width="11.54296875" style="323" customWidth="1"/>
    <col min="6159" max="6400" width="8.7265625" style="323"/>
    <col min="6401" max="6401" width="3.54296875" style="323" customWidth="1"/>
    <col min="6402" max="6402" width="36.08984375" style="323" customWidth="1"/>
    <col min="6403" max="6403" width="11.54296875" style="323" customWidth="1"/>
    <col min="6404" max="6413" width="14.6328125" style="323" customWidth="1"/>
    <col min="6414" max="6414" width="11.54296875" style="323" customWidth="1"/>
    <col min="6415" max="6656" width="8.7265625" style="323"/>
    <col min="6657" max="6657" width="3.54296875" style="323" customWidth="1"/>
    <col min="6658" max="6658" width="36.08984375" style="323" customWidth="1"/>
    <col min="6659" max="6659" width="11.54296875" style="323" customWidth="1"/>
    <col min="6660" max="6669" width="14.6328125" style="323" customWidth="1"/>
    <col min="6670" max="6670" width="11.54296875" style="323" customWidth="1"/>
    <col min="6671" max="6912" width="8.7265625" style="323"/>
    <col min="6913" max="6913" width="3.54296875" style="323" customWidth="1"/>
    <col min="6914" max="6914" width="36.08984375" style="323" customWidth="1"/>
    <col min="6915" max="6915" width="11.54296875" style="323" customWidth="1"/>
    <col min="6916" max="6925" width="14.6328125" style="323" customWidth="1"/>
    <col min="6926" max="6926" width="11.54296875" style="323" customWidth="1"/>
    <col min="6927" max="7168" width="8.7265625" style="323"/>
    <col min="7169" max="7169" width="3.54296875" style="323" customWidth="1"/>
    <col min="7170" max="7170" width="36.08984375" style="323" customWidth="1"/>
    <col min="7171" max="7171" width="11.54296875" style="323" customWidth="1"/>
    <col min="7172" max="7181" width="14.6328125" style="323" customWidth="1"/>
    <col min="7182" max="7182" width="11.54296875" style="323" customWidth="1"/>
    <col min="7183" max="7424" width="8.7265625" style="323"/>
    <col min="7425" max="7425" width="3.54296875" style="323" customWidth="1"/>
    <col min="7426" max="7426" width="36.08984375" style="323" customWidth="1"/>
    <col min="7427" max="7427" width="11.54296875" style="323" customWidth="1"/>
    <col min="7428" max="7437" width="14.6328125" style="323" customWidth="1"/>
    <col min="7438" max="7438" width="11.54296875" style="323" customWidth="1"/>
    <col min="7439" max="7680" width="8.7265625" style="323"/>
    <col min="7681" max="7681" width="3.54296875" style="323" customWidth="1"/>
    <col min="7682" max="7682" width="36.08984375" style="323" customWidth="1"/>
    <col min="7683" max="7683" width="11.54296875" style="323" customWidth="1"/>
    <col min="7684" max="7693" width="14.6328125" style="323" customWidth="1"/>
    <col min="7694" max="7694" width="11.54296875" style="323" customWidth="1"/>
    <col min="7695" max="7936" width="8.7265625" style="323"/>
    <col min="7937" max="7937" width="3.54296875" style="323" customWidth="1"/>
    <col min="7938" max="7938" width="36.08984375" style="323" customWidth="1"/>
    <col min="7939" max="7939" width="11.54296875" style="323" customWidth="1"/>
    <col min="7940" max="7949" width="14.6328125" style="323" customWidth="1"/>
    <col min="7950" max="7950" width="11.54296875" style="323" customWidth="1"/>
    <col min="7951" max="8192" width="8.7265625" style="323"/>
    <col min="8193" max="8193" width="3.54296875" style="323" customWidth="1"/>
    <col min="8194" max="8194" width="36.08984375" style="323" customWidth="1"/>
    <col min="8195" max="8195" width="11.54296875" style="323" customWidth="1"/>
    <col min="8196" max="8205" width="14.6328125" style="323" customWidth="1"/>
    <col min="8206" max="8206" width="11.54296875" style="323" customWidth="1"/>
    <col min="8207" max="8448" width="8.7265625" style="323"/>
    <col min="8449" max="8449" width="3.54296875" style="323" customWidth="1"/>
    <col min="8450" max="8450" width="36.08984375" style="323" customWidth="1"/>
    <col min="8451" max="8451" width="11.54296875" style="323" customWidth="1"/>
    <col min="8452" max="8461" width="14.6328125" style="323" customWidth="1"/>
    <col min="8462" max="8462" width="11.54296875" style="323" customWidth="1"/>
    <col min="8463" max="8704" width="8.7265625" style="323"/>
    <col min="8705" max="8705" width="3.54296875" style="323" customWidth="1"/>
    <col min="8706" max="8706" width="36.08984375" style="323" customWidth="1"/>
    <col min="8707" max="8707" width="11.54296875" style="323" customWidth="1"/>
    <col min="8708" max="8717" width="14.6328125" style="323" customWidth="1"/>
    <col min="8718" max="8718" width="11.54296875" style="323" customWidth="1"/>
    <col min="8719" max="8960" width="8.7265625" style="323"/>
    <col min="8961" max="8961" width="3.54296875" style="323" customWidth="1"/>
    <col min="8962" max="8962" width="36.08984375" style="323" customWidth="1"/>
    <col min="8963" max="8963" width="11.54296875" style="323" customWidth="1"/>
    <col min="8964" max="8973" width="14.6328125" style="323" customWidth="1"/>
    <col min="8974" max="8974" width="11.54296875" style="323" customWidth="1"/>
    <col min="8975" max="9216" width="8.7265625" style="323"/>
    <col min="9217" max="9217" width="3.54296875" style="323" customWidth="1"/>
    <col min="9218" max="9218" width="36.08984375" style="323" customWidth="1"/>
    <col min="9219" max="9219" width="11.54296875" style="323" customWidth="1"/>
    <col min="9220" max="9229" width="14.6328125" style="323" customWidth="1"/>
    <col min="9230" max="9230" width="11.54296875" style="323" customWidth="1"/>
    <col min="9231" max="9472" width="8.7265625" style="323"/>
    <col min="9473" max="9473" width="3.54296875" style="323" customWidth="1"/>
    <col min="9474" max="9474" width="36.08984375" style="323" customWidth="1"/>
    <col min="9475" max="9475" width="11.54296875" style="323" customWidth="1"/>
    <col min="9476" max="9485" width="14.6328125" style="323" customWidth="1"/>
    <col min="9486" max="9486" width="11.54296875" style="323" customWidth="1"/>
    <col min="9487" max="9728" width="8.7265625" style="323"/>
    <col min="9729" max="9729" width="3.54296875" style="323" customWidth="1"/>
    <col min="9730" max="9730" width="36.08984375" style="323" customWidth="1"/>
    <col min="9731" max="9731" width="11.54296875" style="323" customWidth="1"/>
    <col min="9732" max="9741" width="14.6328125" style="323" customWidth="1"/>
    <col min="9742" max="9742" width="11.54296875" style="323" customWidth="1"/>
    <col min="9743" max="9984" width="8.7265625" style="323"/>
    <col min="9985" max="9985" width="3.54296875" style="323" customWidth="1"/>
    <col min="9986" max="9986" width="36.08984375" style="323" customWidth="1"/>
    <col min="9987" max="9987" width="11.54296875" style="323" customWidth="1"/>
    <col min="9988" max="9997" width="14.6328125" style="323" customWidth="1"/>
    <col min="9998" max="9998" width="11.54296875" style="323" customWidth="1"/>
    <col min="9999" max="10240" width="8.7265625" style="323"/>
    <col min="10241" max="10241" width="3.54296875" style="323" customWidth="1"/>
    <col min="10242" max="10242" width="36.08984375" style="323" customWidth="1"/>
    <col min="10243" max="10243" width="11.54296875" style="323" customWidth="1"/>
    <col min="10244" max="10253" width="14.6328125" style="323" customWidth="1"/>
    <col min="10254" max="10254" width="11.54296875" style="323" customWidth="1"/>
    <col min="10255" max="10496" width="8.7265625" style="323"/>
    <col min="10497" max="10497" width="3.54296875" style="323" customWidth="1"/>
    <col min="10498" max="10498" width="36.08984375" style="323" customWidth="1"/>
    <col min="10499" max="10499" width="11.54296875" style="323" customWidth="1"/>
    <col min="10500" max="10509" width="14.6328125" style="323" customWidth="1"/>
    <col min="10510" max="10510" width="11.54296875" style="323" customWidth="1"/>
    <col min="10511" max="10752" width="8.7265625" style="323"/>
    <col min="10753" max="10753" width="3.54296875" style="323" customWidth="1"/>
    <col min="10754" max="10754" width="36.08984375" style="323" customWidth="1"/>
    <col min="10755" max="10755" width="11.54296875" style="323" customWidth="1"/>
    <col min="10756" max="10765" width="14.6328125" style="323" customWidth="1"/>
    <col min="10766" max="10766" width="11.54296875" style="323" customWidth="1"/>
    <col min="10767" max="11008" width="8.7265625" style="323"/>
    <col min="11009" max="11009" width="3.54296875" style="323" customWidth="1"/>
    <col min="11010" max="11010" width="36.08984375" style="323" customWidth="1"/>
    <col min="11011" max="11011" width="11.54296875" style="323" customWidth="1"/>
    <col min="11012" max="11021" width="14.6328125" style="323" customWidth="1"/>
    <col min="11022" max="11022" width="11.54296875" style="323" customWidth="1"/>
    <col min="11023" max="11264" width="8.7265625" style="323"/>
    <col min="11265" max="11265" width="3.54296875" style="323" customWidth="1"/>
    <col min="11266" max="11266" width="36.08984375" style="323" customWidth="1"/>
    <col min="11267" max="11267" width="11.54296875" style="323" customWidth="1"/>
    <col min="11268" max="11277" width="14.6328125" style="323" customWidth="1"/>
    <col min="11278" max="11278" width="11.54296875" style="323" customWidth="1"/>
    <col min="11279" max="11520" width="8.7265625" style="323"/>
    <col min="11521" max="11521" width="3.54296875" style="323" customWidth="1"/>
    <col min="11522" max="11522" width="36.08984375" style="323" customWidth="1"/>
    <col min="11523" max="11523" width="11.54296875" style="323" customWidth="1"/>
    <col min="11524" max="11533" width="14.6328125" style="323" customWidth="1"/>
    <col min="11534" max="11534" width="11.54296875" style="323" customWidth="1"/>
    <col min="11535" max="11776" width="8.7265625" style="323"/>
    <col min="11777" max="11777" width="3.54296875" style="323" customWidth="1"/>
    <col min="11778" max="11778" width="36.08984375" style="323" customWidth="1"/>
    <col min="11779" max="11779" width="11.54296875" style="323" customWidth="1"/>
    <col min="11780" max="11789" width="14.6328125" style="323" customWidth="1"/>
    <col min="11790" max="11790" width="11.54296875" style="323" customWidth="1"/>
    <col min="11791" max="12032" width="8.7265625" style="323"/>
    <col min="12033" max="12033" width="3.54296875" style="323" customWidth="1"/>
    <col min="12034" max="12034" width="36.08984375" style="323" customWidth="1"/>
    <col min="12035" max="12035" width="11.54296875" style="323" customWidth="1"/>
    <col min="12036" max="12045" width="14.6328125" style="323" customWidth="1"/>
    <col min="12046" max="12046" width="11.54296875" style="323" customWidth="1"/>
    <col min="12047" max="12288" width="8.7265625" style="323"/>
    <col min="12289" max="12289" width="3.54296875" style="323" customWidth="1"/>
    <col min="12290" max="12290" width="36.08984375" style="323" customWidth="1"/>
    <col min="12291" max="12291" width="11.54296875" style="323" customWidth="1"/>
    <col min="12292" max="12301" width="14.6328125" style="323" customWidth="1"/>
    <col min="12302" max="12302" width="11.54296875" style="323" customWidth="1"/>
    <col min="12303" max="12544" width="8.7265625" style="323"/>
    <col min="12545" max="12545" width="3.54296875" style="323" customWidth="1"/>
    <col min="12546" max="12546" width="36.08984375" style="323" customWidth="1"/>
    <col min="12547" max="12547" width="11.54296875" style="323" customWidth="1"/>
    <col min="12548" max="12557" width="14.6328125" style="323" customWidth="1"/>
    <col min="12558" max="12558" width="11.54296875" style="323" customWidth="1"/>
    <col min="12559" max="12800" width="8.7265625" style="323"/>
    <col min="12801" max="12801" width="3.54296875" style="323" customWidth="1"/>
    <col min="12802" max="12802" width="36.08984375" style="323" customWidth="1"/>
    <col min="12803" max="12803" width="11.54296875" style="323" customWidth="1"/>
    <col min="12804" max="12813" width="14.6328125" style="323" customWidth="1"/>
    <col min="12814" max="12814" width="11.54296875" style="323" customWidth="1"/>
    <col min="12815" max="13056" width="8.7265625" style="323"/>
    <col min="13057" max="13057" width="3.54296875" style="323" customWidth="1"/>
    <col min="13058" max="13058" width="36.08984375" style="323" customWidth="1"/>
    <col min="13059" max="13059" width="11.54296875" style="323" customWidth="1"/>
    <col min="13060" max="13069" width="14.6328125" style="323" customWidth="1"/>
    <col min="13070" max="13070" width="11.54296875" style="323" customWidth="1"/>
    <col min="13071" max="13312" width="8.7265625" style="323"/>
    <col min="13313" max="13313" width="3.54296875" style="323" customWidth="1"/>
    <col min="13314" max="13314" width="36.08984375" style="323" customWidth="1"/>
    <col min="13315" max="13315" width="11.54296875" style="323" customWidth="1"/>
    <col min="13316" max="13325" width="14.6328125" style="323" customWidth="1"/>
    <col min="13326" max="13326" width="11.54296875" style="323" customWidth="1"/>
    <col min="13327" max="13568" width="8.7265625" style="323"/>
    <col min="13569" max="13569" width="3.54296875" style="323" customWidth="1"/>
    <col min="13570" max="13570" width="36.08984375" style="323" customWidth="1"/>
    <col min="13571" max="13571" width="11.54296875" style="323" customWidth="1"/>
    <col min="13572" max="13581" width="14.6328125" style="323" customWidth="1"/>
    <col min="13582" max="13582" width="11.54296875" style="323" customWidth="1"/>
    <col min="13583" max="13824" width="8.7265625" style="323"/>
    <col min="13825" max="13825" width="3.54296875" style="323" customWidth="1"/>
    <col min="13826" max="13826" width="36.08984375" style="323" customWidth="1"/>
    <col min="13827" max="13827" width="11.54296875" style="323" customWidth="1"/>
    <col min="13828" max="13837" width="14.6328125" style="323" customWidth="1"/>
    <col min="13838" max="13838" width="11.54296875" style="323" customWidth="1"/>
    <col min="13839" max="14080" width="8.7265625" style="323"/>
    <col min="14081" max="14081" width="3.54296875" style="323" customWidth="1"/>
    <col min="14082" max="14082" width="36.08984375" style="323" customWidth="1"/>
    <col min="14083" max="14083" width="11.54296875" style="323" customWidth="1"/>
    <col min="14084" max="14093" width="14.6328125" style="323" customWidth="1"/>
    <col min="14094" max="14094" width="11.54296875" style="323" customWidth="1"/>
    <col min="14095" max="14336" width="8.7265625" style="323"/>
    <col min="14337" max="14337" width="3.54296875" style="323" customWidth="1"/>
    <col min="14338" max="14338" width="36.08984375" style="323" customWidth="1"/>
    <col min="14339" max="14339" width="11.54296875" style="323" customWidth="1"/>
    <col min="14340" max="14349" width="14.6328125" style="323" customWidth="1"/>
    <col min="14350" max="14350" width="11.54296875" style="323" customWidth="1"/>
    <col min="14351" max="14592" width="8.7265625" style="323"/>
    <col min="14593" max="14593" width="3.54296875" style="323" customWidth="1"/>
    <col min="14594" max="14594" width="36.08984375" style="323" customWidth="1"/>
    <col min="14595" max="14595" width="11.54296875" style="323" customWidth="1"/>
    <col min="14596" max="14605" width="14.6328125" style="323" customWidth="1"/>
    <col min="14606" max="14606" width="11.54296875" style="323" customWidth="1"/>
    <col min="14607" max="14848" width="8.7265625" style="323"/>
    <col min="14849" max="14849" width="3.54296875" style="323" customWidth="1"/>
    <col min="14850" max="14850" width="36.08984375" style="323" customWidth="1"/>
    <col min="14851" max="14851" width="11.54296875" style="323" customWidth="1"/>
    <col min="14852" max="14861" width="14.6328125" style="323" customWidth="1"/>
    <col min="14862" max="14862" width="11.54296875" style="323" customWidth="1"/>
    <col min="14863" max="15104" width="8.7265625" style="323"/>
    <col min="15105" max="15105" width="3.54296875" style="323" customWidth="1"/>
    <col min="15106" max="15106" width="36.08984375" style="323" customWidth="1"/>
    <col min="15107" max="15107" width="11.54296875" style="323" customWidth="1"/>
    <col min="15108" max="15117" width="14.6328125" style="323" customWidth="1"/>
    <col min="15118" max="15118" width="11.54296875" style="323" customWidth="1"/>
    <col min="15119" max="15360" width="8.7265625" style="323"/>
    <col min="15361" max="15361" width="3.54296875" style="323" customWidth="1"/>
    <col min="15362" max="15362" width="36.08984375" style="323" customWidth="1"/>
    <col min="15363" max="15363" width="11.54296875" style="323" customWidth="1"/>
    <col min="15364" max="15373" width="14.6328125" style="323" customWidth="1"/>
    <col min="15374" max="15374" width="11.54296875" style="323" customWidth="1"/>
    <col min="15375" max="15616" width="8.7265625" style="323"/>
    <col min="15617" max="15617" width="3.54296875" style="323" customWidth="1"/>
    <col min="15618" max="15618" width="36.08984375" style="323" customWidth="1"/>
    <col min="15619" max="15619" width="11.54296875" style="323" customWidth="1"/>
    <col min="15620" max="15629" width="14.6328125" style="323" customWidth="1"/>
    <col min="15630" max="15630" width="11.54296875" style="323" customWidth="1"/>
    <col min="15631" max="15872" width="8.7265625" style="323"/>
    <col min="15873" max="15873" width="3.54296875" style="323" customWidth="1"/>
    <col min="15874" max="15874" width="36.08984375" style="323" customWidth="1"/>
    <col min="15875" max="15875" width="11.54296875" style="323" customWidth="1"/>
    <col min="15876" max="15885" width="14.6328125" style="323" customWidth="1"/>
    <col min="15886" max="15886" width="11.54296875" style="323" customWidth="1"/>
    <col min="15887" max="16128" width="8.7265625" style="323"/>
    <col min="16129" max="16129" width="3.54296875" style="323" customWidth="1"/>
    <col min="16130" max="16130" width="36.08984375" style="323" customWidth="1"/>
    <col min="16131" max="16131" width="11.54296875" style="323" customWidth="1"/>
    <col min="16132" max="16141" width="14.6328125" style="323" customWidth="1"/>
    <col min="16142" max="16142" width="11.54296875" style="323" customWidth="1"/>
    <col min="16143" max="16384" width="8.7265625" style="323"/>
  </cols>
  <sheetData>
    <row r="2" spans="1:256">
      <c r="A2" s="345"/>
      <c r="B2" s="299" t="s">
        <v>573</v>
      </c>
      <c r="C2" s="345"/>
      <c r="D2" s="345"/>
      <c r="E2" s="345"/>
      <c r="F2" s="345"/>
      <c r="G2" s="345"/>
      <c r="H2" s="345"/>
      <c r="I2" s="345"/>
      <c r="J2" s="345"/>
      <c r="K2" s="345"/>
      <c r="L2" s="345"/>
      <c r="M2" s="346"/>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345"/>
      <c r="BO2" s="345"/>
      <c r="BP2" s="345"/>
      <c r="BQ2" s="345"/>
      <c r="BR2" s="345"/>
      <c r="BS2" s="345"/>
      <c r="BT2" s="345"/>
      <c r="BU2" s="345"/>
      <c r="BV2" s="345"/>
      <c r="BW2" s="345"/>
      <c r="BX2" s="345"/>
      <c r="BY2" s="345"/>
      <c r="BZ2" s="345"/>
      <c r="CA2" s="345"/>
      <c r="CB2" s="345"/>
      <c r="CC2" s="345"/>
      <c r="CD2" s="345"/>
      <c r="CE2" s="345"/>
      <c r="CF2" s="345"/>
      <c r="CG2" s="345"/>
      <c r="CH2" s="345"/>
      <c r="CI2" s="345"/>
      <c r="CJ2" s="345"/>
      <c r="CK2" s="345"/>
      <c r="CL2" s="345"/>
      <c r="CM2" s="345"/>
      <c r="CN2" s="345"/>
      <c r="CO2" s="345"/>
      <c r="CP2" s="345"/>
      <c r="CQ2" s="345"/>
      <c r="CR2" s="345"/>
      <c r="CS2" s="345"/>
      <c r="CT2" s="345"/>
      <c r="CU2" s="345"/>
      <c r="CV2" s="345"/>
      <c r="CW2" s="345"/>
      <c r="CX2" s="345"/>
      <c r="CY2" s="345"/>
      <c r="CZ2" s="345"/>
      <c r="DA2" s="345"/>
      <c r="DB2" s="345"/>
      <c r="DC2" s="345"/>
      <c r="DD2" s="345"/>
      <c r="DE2" s="345"/>
      <c r="DF2" s="345"/>
      <c r="DG2" s="345"/>
      <c r="DH2" s="345"/>
      <c r="DI2" s="345"/>
      <c r="DJ2" s="345"/>
      <c r="DK2" s="345"/>
      <c r="DL2" s="345"/>
      <c r="DM2" s="345"/>
      <c r="DN2" s="345"/>
      <c r="DO2" s="345"/>
      <c r="DP2" s="345"/>
      <c r="DQ2" s="345"/>
      <c r="DR2" s="345"/>
      <c r="DS2" s="345"/>
      <c r="DT2" s="345"/>
      <c r="DU2" s="345"/>
      <c r="DV2" s="345"/>
      <c r="DW2" s="345"/>
      <c r="DX2" s="345"/>
      <c r="DY2" s="345"/>
      <c r="DZ2" s="345"/>
      <c r="EA2" s="345"/>
      <c r="EB2" s="345"/>
      <c r="EC2" s="345"/>
      <c r="ED2" s="345"/>
      <c r="EE2" s="345"/>
      <c r="EF2" s="345"/>
      <c r="EG2" s="345"/>
      <c r="EH2" s="345"/>
      <c r="EI2" s="345"/>
      <c r="EJ2" s="345"/>
      <c r="EK2" s="345"/>
      <c r="EL2" s="345"/>
      <c r="EM2" s="345"/>
      <c r="EN2" s="345"/>
      <c r="EO2" s="345"/>
      <c r="EP2" s="345"/>
      <c r="EQ2" s="345"/>
      <c r="ER2" s="345"/>
      <c r="ES2" s="345"/>
      <c r="ET2" s="345"/>
      <c r="EU2" s="345"/>
      <c r="EV2" s="345"/>
      <c r="EW2" s="345"/>
      <c r="EX2" s="345"/>
      <c r="EY2" s="345"/>
      <c r="EZ2" s="345"/>
      <c r="FA2" s="345"/>
      <c r="FB2" s="345"/>
      <c r="FC2" s="345"/>
      <c r="FD2" s="345"/>
      <c r="FE2" s="345"/>
      <c r="FF2" s="345"/>
      <c r="FG2" s="345"/>
      <c r="FH2" s="345"/>
      <c r="FI2" s="345"/>
      <c r="FJ2" s="345"/>
      <c r="FK2" s="345"/>
      <c r="FL2" s="345"/>
      <c r="FM2" s="345"/>
      <c r="FN2" s="345"/>
      <c r="FO2" s="345"/>
      <c r="FP2" s="345"/>
      <c r="FQ2" s="345"/>
      <c r="FR2" s="345"/>
      <c r="FS2" s="345"/>
      <c r="FT2" s="345"/>
      <c r="FU2" s="345"/>
      <c r="FV2" s="345"/>
      <c r="FW2" s="345"/>
      <c r="FX2" s="345"/>
      <c r="FY2" s="345"/>
      <c r="FZ2" s="345"/>
      <c r="GA2" s="345"/>
      <c r="GB2" s="345"/>
      <c r="GC2" s="345"/>
      <c r="GD2" s="345"/>
      <c r="GE2" s="345"/>
      <c r="GF2" s="345"/>
      <c r="GG2" s="345"/>
      <c r="GH2" s="345"/>
      <c r="GI2" s="345"/>
      <c r="GJ2" s="345"/>
      <c r="GK2" s="345"/>
      <c r="GL2" s="345"/>
      <c r="GM2" s="345"/>
      <c r="GN2" s="345"/>
      <c r="GO2" s="345"/>
      <c r="GP2" s="345"/>
      <c r="GQ2" s="345"/>
      <c r="GR2" s="345"/>
      <c r="GS2" s="345"/>
      <c r="GT2" s="345"/>
      <c r="GU2" s="345"/>
      <c r="GV2" s="345"/>
      <c r="GW2" s="345"/>
      <c r="GX2" s="345"/>
      <c r="GY2" s="345"/>
      <c r="GZ2" s="345"/>
      <c r="HA2" s="345"/>
      <c r="HB2" s="345"/>
      <c r="HC2" s="345"/>
      <c r="HD2" s="345"/>
      <c r="HE2" s="345"/>
      <c r="HF2" s="345"/>
      <c r="HG2" s="345"/>
      <c r="HH2" s="345"/>
      <c r="HI2" s="345"/>
      <c r="HJ2" s="345"/>
      <c r="HK2" s="345"/>
      <c r="HL2" s="345"/>
      <c r="HM2" s="345"/>
      <c r="HN2" s="345"/>
      <c r="HO2" s="345"/>
      <c r="HP2" s="345"/>
      <c r="HQ2" s="345"/>
      <c r="HR2" s="345"/>
      <c r="HS2" s="345"/>
      <c r="HT2" s="345"/>
      <c r="HU2" s="345"/>
      <c r="HV2" s="345"/>
      <c r="HW2" s="345"/>
      <c r="HX2" s="345"/>
      <c r="HY2" s="345"/>
      <c r="HZ2" s="345"/>
      <c r="IA2" s="345"/>
      <c r="IB2" s="345"/>
      <c r="IC2" s="345"/>
      <c r="ID2" s="345"/>
      <c r="IE2" s="345"/>
      <c r="IF2" s="345"/>
      <c r="IG2" s="345"/>
      <c r="IH2" s="345"/>
      <c r="II2" s="345"/>
      <c r="IJ2" s="345"/>
      <c r="IK2" s="345"/>
      <c r="IL2" s="345"/>
      <c r="IM2" s="345"/>
      <c r="IN2" s="345"/>
      <c r="IO2" s="345"/>
      <c r="IP2" s="345"/>
      <c r="IQ2" s="345"/>
      <c r="IR2" s="345"/>
      <c r="IS2" s="345"/>
      <c r="IT2" s="345"/>
      <c r="IU2" s="345"/>
      <c r="IV2" s="345"/>
    </row>
    <row r="3" spans="1:256" ht="15">
      <c r="A3" s="345"/>
      <c r="B3" s="298" t="s">
        <v>574</v>
      </c>
      <c r="C3" s="345"/>
      <c r="D3" s="345"/>
      <c r="E3" s="345"/>
      <c r="F3" s="345"/>
      <c r="G3" s="345"/>
      <c r="H3" s="345"/>
      <c r="I3" s="345"/>
      <c r="J3" s="345"/>
      <c r="K3" s="345"/>
      <c r="L3" s="345"/>
      <c r="M3" s="346"/>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row>
    <row r="4" spans="1:256" ht="16">
      <c r="A4" s="347"/>
      <c r="B4" s="350" t="s">
        <v>127</v>
      </c>
      <c r="C4" s="350"/>
      <c r="D4" s="351" t="s">
        <v>128</v>
      </c>
      <c r="E4" s="351" t="s">
        <v>129</v>
      </c>
      <c r="F4" s="351" t="s">
        <v>130</v>
      </c>
      <c r="G4" s="351" t="s">
        <v>131</v>
      </c>
      <c r="H4" s="351" t="s">
        <v>132</v>
      </c>
      <c r="I4" s="351" t="s">
        <v>133</v>
      </c>
      <c r="J4" s="351" t="s">
        <v>134</v>
      </c>
      <c r="K4" s="351" t="s">
        <v>135</v>
      </c>
      <c r="L4" s="351" t="s">
        <v>575</v>
      </c>
      <c r="M4" s="352" t="s">
        <v>1049</v>
      </c>
      <c r="N4" s="348"/>
    </row>
    <row r="5" spans="1:256" ht="15">
      <c r="A5" s="347"/>
      <c r="B5" s="360" t="s">
        <v>777</v>
      </c>
      <c r="N5" s="348"/>
    </row>
    <row r="6" spans="1:256">
      <c r="A6" s="347"/>
      <c r="B6" s="353" t="s">
        <v>136</v>
      </c>
      <c r="C6" s="354" t="s">
        <v>137</v>
      </c>
      <c r="D6" s="355">
        <v>1322012</v>
      </c>
      <c r="E6" s="355">
        <v>1183846</v>
      </c>
      <c r="F6" s="355">
        <v>1296238</v>
      </c>
      <c r="G6" s="355">
        <v>1371863</v>
      </c>
      <c r="H6" s="355">
        <v>1368689</v>
      </c>
      <c r="I6" s="355">
        <v>1364106</v>
      </c>
      <c r="J6" s="355">
        <v>1591120.000159112</v>
      </c>
      <c r="K6" s="355">
        <v>2275113</v>
      </c>
      <c r="L6" s="355">
        <v>2083050</v>
      </c>
      <c r="M6" s="356">
        <v>2069019</v>
      </c>
      <c r="N6" s="348"/>
    </row>
    <row r="7" spans="1:256">
      <c r="A7" s="347"/>
      <c r="B7" s="353" t="s">
        <v>138</v>
      </c>
      <c r="C7" s="354" t="s">
        <v>137</v>
      </c>
      <c r="D7" s="355">
        <v>146674</v>
      </c>
      <c r="E7" s="355">
        <v>97250</v>
      </c>
      <c r="F7" s="355">
        <v>78118</v>
      </c>
      <c r="G7" s="355">
        <v>67977</v>
      </c>
      <c r="H7" s="355">
        <v>83792</v>
      </c>
      <c r="I7" s="355">
        <v>112491</v>
      </c>
      <c r="J7" s="355">
        <v>99201.000009920186</v>
      </c>
      <c r="K7" s="355">
        <v>60001</v>
      </c>
      <c r="L7" s="355">
        <v>172553</v>
      </c>
      <c r="M7" s="356">
        <v>160731</v>
      </c>
      <c r="N7" s="348"/>
    </row>
    <row r="8" spans="1:256">
      <c r="A8" s="347"/>
      <c r="B8" s="353" t="s">
        <v>139</v>
      </c>
      <c r="C8" s="354" t="s">
        <v>137</v>
      </c>
      <c r="D8" s="355">
        <v>134986</v>
      </c>
      <c r="E8" s="355">
        <v>96276</v>
      </c>
      <c r="F8" s="355">
        <v>77087</v>
      </c>
      <c r="G8" s="355">
        <v>63103</v>
      </c>
      <c r="H8" s="355">
        <v>86018</v>
      </c>
      <c r="I8" s="355">
        <v>127752</v>
      </c>
      <c r="J8" s="355">
        <v>113525.00001135257</v>
      </c>
      <c r="K8" s="355">
        <v>75649</v>
      </c>
      <c r="L8" s="355">
        <v>226563</v>
      </c>
      <c r="M8" s="356">
        <v>189647</v>
      </c>
      <c r="N8" s="348"/>
    </row>
    <row r="9" spans="1:256">
      <c r="A9" s="347"/>
      <c r="B9" s="353" t="s">
        <v>140</v>
      </c>
      <c r="C9" s="354" t="s">
        <v>137</v>
      </c>
      <c r="D9" s="355">
        <v>84324</v>
      </c>
      <c r="E9" s="355">
        <v>61271</v>
      </c>
      <c r="F9" s="355">
        <v>37724</v>
      </c>
      <c r="G9" s="355">
        <v>33601</v>
      </c>
      <c r="H9" s="355">
        <v>41788</v>
      </c>
      <c r="I9" s="355">
        <v>80857</v>
      </c>
      <c r="J9" s="355">
        <v>130421.00001304211</v>
      </c>
      <c r="K9" s="355">
        <v>57110</v>
      </c>
      <c r="L9" s="355">
        <v>132679</v>
      </c>
      <c r="M9" s="356">
        <v>134414</v>
      </c>
      <c r="N9" s="348"/>
    </row>
    <row r="10" spans="1:256">
      <c r="A10" s="347"/>
      <c r="B10" s="353" t="s">
        <v>141</v>
      </c>
      <c r="C10" s="354" t="s">
        <v>137</v>
      </c>
      <c r="D10" s="355">
        <v>142136</v>
      </c>
      <c r="E10" s="355">
        <v>99036</v>
      </c>
      <c r="F10" s="355">
        <v>78376</v>
      </c>
      <c r="G10" s="355">
        <v>69073</v>
      </c>
      <c r="H10" s="355">
        <v>89018</v>
      </c>
      <c r="I10" s="355">
        <v>126109</v>
      </c>
      <c r="J10" s="355">
        <v>112043.00001120432</v>
      </c>
      <c r="K10" s="355">
        <v>72931</v>
      </c>
      <c r="L10" s="355">
        <v>204536</v>
      </c>
      <c r="M10" s="508">
        <v>181384</v>
      </c>
    </row>
    <row r="11" spans="1:256">
      <c r="A11" s="347"/>
      <c r="B11" s="353" t="s">
        <v>142</v>
      </c>
      <c r="C11" s="354" t="s">
        <v>137</v>
      </c>
      <c r="D11" s="355">
        <v>81712</v>
      </c>
      <c r="E11" s="355">
        <v>13789</v>
      </c>
      <c r="F11" s="355">
        <v>519</v>
      </c>
      <c r="G11" s="355">
        <v>-13273</v>
      </c>
      <c r="H11" s="355">
        <v>6513</v>
      </c>
      <c r="I11" s="355">
        <v>1696</v>
      </c>
      <c r="J11" s="355">
        <v>-62321.000006232127</v>
      </c>
      <c r="K11" s="355">
        <v>-34711</v>
      </c>
      <c r="L11" s="355">
        <v>28523</v>
      </c>
      <c r="M11" s="508">
        <v>4278</v>
      </c>
    </row>
    <row r="12" spans="1:256" ht="14" customHeight="1">
      <c r="A12" s="347"/>
      <c r="B12" s="353" t="s">
        <v>143</v>
      </c>
      <c r="C12" s="354" t="s">
        <v>137</v>
      </c>
      <c r="D12" s="355">
        <v>-676</v>
      </c>
      <c r="E12" s="355">
        <v>-8906</v>
      </c>
      <c r="F12" s="355">
        <v>-9272</v>
      </c>
      <c r="G12" s="355">
        <v>-2591</v>
      </c>
      <c r="H12" s="355">
        <v>3396</v>
      </c>
      <c r="I12" s="355">
        <v>2884</v>
      </c>
      <c r="J12" s="355">
        <v>7146</v>
      </c>
      <c r="K12" s="355">
        <v>10289</v>
      </c>
      <c r="L12" s="355">
        <v>9701</v>
      </c>
      <c r="M12" s="508">
        <v>8225</v>
      </c>
    </row>
    <row r="13" spans="1:256" ht="14" customHeight="1">
      <c r="A13" s="347"/>
      <c r="B13" s="360" t="s">
        <v>778</v>
      </c>
      <c r="M13" s="509"/>
    </row>
    <row r="14" spans="1:256" ht="14" customHeight="1">
      <c r="A14" s="347"/>
      <c r="B14" s="353" t="s">
        <v>144</v>
      </c>
      <c r="C14" s="354" t="s">
        <v>137</v>
      </c>
      <c r="D14" s="355">
        <v>1829756</v>
      </c>
      <c r="E14" s="355">
        <v>1886577</v>
      </c>
      <c r="F14" s="355">
        <v>1897230</v>
      </c>
      <c r="G14" s="355">
        <v>2029722</v>
      </c>
      <c r="H14" s="355">
        <v>2140482</v>
      </c>
      <c r="I14" s="355">
        <v>2313357</v>
      </c>
      <c r="J14" s="355">
        <v>2588086.0002588085</v>
      </c>
      <c r="K14" s="355">
        <v>2819589</v>
      </c>
      <c r="L14" s="355">
        <v>2980127</v>
      </c>
      <c r="M14" s="508">
        <v>3200525</v>
      </c>
    </row>
    <row r="15" spans="1:256" ht="14" customHeight="1">
      <c r="A15" s="347"/>
      <c r="B15" s="353" t="s">
        <v>145</v>
      </c>
      <c r="C15" s="354" t="s">
        <v>137</v>
      </c>
      <c r="D15" s="355">
        <v>935786</v>
      </c>
      <c r="E15" s="355">
        <v>991870</v>
      </c>
      <c r="F15" s="355">
        <v>1028799</v>
      </c>
      <c r="G15" s="355">
        <v>1035044</v>
      </c>
      <c r="H15" s="355">
        <v>1027667</v>
      </c>
      <c r="I15" s="355">
        <v>1114597</v>
      </c>
      <c r="J15" s="355">
        <v>1296089</v>
      </c>
      <c r="K15" s="355">
        <v>1417178</v>
      </c>
      <c r="L15" s="355">
        <v>1604992</v>
      </c>
      <c r="M15" s="508">
        <v>1739291</v>
      </c>
    </row>
    <row r="16" spans="1:256" ht="14" customHeight="1">
      <c r="A16" s="347"/>
      <c r="B16" s="353" t="s">
        <v>146</v>
      </c>
      <c r="C16" s="354" t="s">
        <v>137</v>
      </c>
      <c r="D16" s="355">
        <v>906623</v>
      </c>
      <c r="E16" s="355">
        <v>961905</v>
      </c>
      <c r="F16" s="355">
        <v>999569</v>
      </c>
      <c r="G16" s="355">
        <v>1004340</v>
      </c>
      <c r="H16" s="355">
        <v>997492</v>
      </c>
      <c r="I16" s="355">
        <v>1081881</v>
      </c>
      <c r="J16" s="355">
        <v>1271617.0001271616</v>
      </c>
      <c r="K16" s="355">
        <v>1391421</v>
      </c>
      <c r="L16" s="355">
        <v>1577512</v>
      </c>
      <c r="M16" s="508">
        <v>1688794</v>
      </c>
    </row>
    <row r="17" spans="1:14" ht="14" customHeight="1">
      <c r="A17" s="347"/>
      <c r="B17" s="353" t="s">
        <v>147</v>
      </c>
      <c r="C17" s="354" t="s">
        <v>137</v>
      </c>
      <c r="D17" s="355">
        <v>893970</v>
      </c>
      <c r="E17" s="355">
        <v>894706</v>
      </c>
      <c r="F17" s="355">
        <v>868430</v>
      </c>
      <c r="G17" s="355">
        <v>994678</v>
      </c>
      <c r="H17" s="355">
        <v>1112815</v>
      </c>
      <c r="I17" s="355">
        <v>1198759</v>
      </c>
      <c r="J17" s="355">
        <v>1291996</v>
      </c>
      <c r="K17" s="355">
        <v>1402410</v>
      </c>
      <c r="L17" s="355">
        <v>1375135</v>
      </c>
      <c r="M17" s="508">
        <v>1461234</v>
      </c>
    </row>
    <row r="18" spans="1:14" ht="14" customHeight="1">
      <c r="A18" s="347"/>
      <c r="B18" s="353" t="s">
        <v>148</v>
      </c>
      <c r="C18" s="354" t="s">
        <v>137</v>
      </c>
      <c r="D18" s="355">
        <v>567164</v>
      </c>
      <c r="E18" s="355">
        <v>540668</v>
      </c>
      <c r="F18" s="355">
        <v>503789</v>
      </c>
      <c r="G18" s="355">
        <v>647465</v>
      </c>
      <c r="H18" s="355">
        <v>754006</v>
      </c>
      <c r="I18" s="355">
        <v>785383</v>
      </c>
      <c r="J18" s="355">
        <v>815079.00008150795</v>
      </c>
      <c r="K18" s="355">
        <v>981556</v>
      </c>
      <c r="L18" s="355">
        <v>938292</v>
      </c>
      <c r="M18" s="508">
        <v>972423</v>
      </c>
    </row>
    <row r="19" spans="1:14" ht="14" customHeight="1">
      <c r="A19" s="347"/>
      <c r="B19" s="353" t="s">
        <v>149</v>
      </c>
      <c r="C19" s="354" t="s">
        <v>137</v>
      </c>
      <c r="D19" s="355" t="s">
        <v>0</v>
      </c>
      <c r="E19" s="355" t="s">
        <v>0</v>
      </c>
      <c r="F19" s="355" t="s">
        <v>0</v>
      </c>
      <c r="G19" s="355" t="s">
        <v>0</v>
      </c>
      <c r="H19" s="355">
        <v>100000</v>
      </c>
      <c r="I19" s="355">
        <v>175000</v>
      </c>
      <c r="J19" s="355">
        <v>175000</v>
      </c>
      <c r="K19" s="355">
        <v>175000</v>
      </c>
      <c r="L19" s="355">
        <v>175000</v>
      </c>
      <c r="M19" s="508">
        <v>175000</v>
      </c>
    </row>
    <row r="20" spans="1:14" ht="14" customHeight="1">
      <c r="A20" s="347"/>
      <c r="B20" s="360" t="s">
        <v>779</v>
      </c>
      <c r="M20" s="509"/>
    </row>
    <row r="21" spans="1:14" ht="14" customHeight="1">
      <c r="A21" s="347"/>
      <c r="B21" s="353" t="s">
        <v>150</v>
      </c>
      <c r="C21" s="354" t="s">
        <v>137</v>
      </c>
      <c r="D21" s="355">
        <v>281819</v>
      </c>
      <c r="E21" s="355">
        <v>148801</v>
      </c>
      <c r="F21" s="355">
        <v>168731</v>
      </c>
      <c r="G21" s="355">
        <v>65116</v>
      </c>
      <c r="H21" s="355">
        <v>182892</v>
      </c>
      <c r="I21" s="355">
        <v>219797</v>
      </c>
      <c r="J21" s="355">
        <v>145350.00001453504</v>
      </c>
      <c r="K21" s="355">
        <v>33572</v>
      </c>
      <c r="L21" s="355">
        <v>312609</v>
      </c>
      <c r="M21" s="508">
        <v>283681</v>
      </c>
    </row>
    <row r="22" spans="1:14" ht="14" customHeight="1">
      <c r="A22" s="347"/>
      <c r="B22" s="353" t="s">
        <v>151</v>
      </c>
      <c r="C22" s="354" t="s">
        <v>137</v>
      </c>
      <c r="D22" s="355">
        <v>-144198</v>
      </c>
      <c r="E22" s="355">
        <v>-137527</v>
      </c>
      <c r="F22" s="355">
        <v>-110456</v>
      </c>
      <c r="G22" s="355">
        <v>-204192</v>
      </c>
      <c r="H22" s="355">
        <v>-232266</v>
      </c>
      <c r="I22" s="355">
        <v>-198354</v>
      </c>
      <c r="J22" s="355">
        <v>-152163.00001521636</v>
      </c>
      <c r="K22" s="355">
        <v>-203938</v>
      </c>
      <c r="L22" s="355">
        <v>-215944</v>
      </c>
      <c r="M22" s="508">
        <v>-255626</v>
      </c>
    </row>
    <row r="23" spans="1:14" ht="14" customHeight="1">
      <c r="A23" s="347"/>
      <c r="B23" s="353" t="s">
        <v>152</v>
      </c>
      <c r="C23" s="354" t="s">
        <v>137</v>
      </c>
      <c r="D23" s="355">
        <v>-90716</v>
      </c>
      <c r="E23" s="355">
        <v>-50530</v>
      </c>
      <c r="F23" s="355">
        <v>-51591</v>
      </c>
      <c r="G23" s="355">
        <v>85262</v>
      </c>
      <c r="H23" s="355">
        <v>79272</v>
      </c>
      <c r="I23" s="355">
        <v>-1636</v>
      </c>
      <c r="J23" s="355">
        <v>-30479</v>
      </c>
      <c r="K23" s="355">
        <v>119617</v>
      </c>
      <c r="L23" s="355">
        <v>-110123</v>
      </c>
      <c r="M23" s="508">
        <v>-34085</v>
      </c>
    </row>
    <row r="24" spans="1:14">
      <c r="A24" s="347"/>
      <c r="B24" s="353" t="s">
        <v>153</v>
      </c>
      <c r="C24" s="354" t="s">
        <v>137</v>
      </c>
      <c r="D24" s="355">
        <v>137620</v>
      </c>
      <c r="E24" s="355">
        <v>11274</v>
      </c>
      <c r="F24" s="355">
        <v>58274</v>
      </c>
      <c r="G24" s="355">
        <v>-139076</v>
      </c>
      <c r="H24" s="355">
        <v>-49374</v>
      </c>
      <c r="I24" s="355">
        <v>21443</v>
      </c>
      <c r="J24" s="355">
        <v>-6813</v>
      </c>
      <c r="K24" s="355">
        <v>-170365</v>
      </c>
      <c r="L24" s="355">
        <v>96665</v>
      </c>
      <c r="M24" s="508">
        <v>28055</v>
      </c>
    </row>
    <row r="25" spans="1:14">
      <c r="A25" s="347"/>
      <c r="B25" s="353" t="s">
        <v>154</v>
      </c>
      <c r="C25" s="354" t="s">
        <v>137</v>
      </c>
      <c r="D25" s="355">
        <v>209367</v>
      </c>
      <c r="E25" s="355">
        <v>166912</v>
      </c>
      <c r="F25" s="355">
        <v>171061</v>
      </c>
      <c r="G25" s="355">
        <v>115769</v>
      </c>
      <c r="H25" s="355">
        <v>146813</v>
      </c>
      <c r="I25" s="355">
        <v>166762</v>
      </c>
      <c r="J25" s="355">
        <v>130769</v>
      </c>
      <c r="K25" s="355">
        <v>84793</v>
      </c>
      <c r="L25" s="355">
        <v>77229</v>
      </c>
      <c r="M25" s="356">
        <v>82309</v>
      </c>
      <c r="N25" s="348"/>
    </row>
    <row r="26" spans="1:14" ht="15">
      <c r="A26" s="347"/>
      <c r="B26" s="360" t="s">
        <v>780</v>
      </c>
      <c r="N26" s="348"/>
    </row>
    <row r="27" spans="1:14">
      <c r="A27" s="347"/>
      <c r="B27" s="353" t="s">
        <v>781</v>
      </c>
      <c r="C27" s="354" t="s">
        <v>137</v>
      </c>
      <c r="D27" s="355">
        <v>153902</v>
      </c>
      <c r="E27" s="355">
        <v>134046</v>
      </c>
      <c r="F27" s="355">
        <v>115494</v>
      </c>
      <c r="G27" s="355">
        <v>210164</v>
      </c>
      <c r="H27" s="355">
        <v>225896</v>
      </c>
      <c r="I27" s="355">
        <v>221383</v>
      </c>
      <c r="J27" s="355">
        <v>209261.00002092615</v>
      </c>
      <c r="K27" s="355">
        <v>237249</v>
      </c>
      <c r="L27" s="355">
        <v>239588</v>
      </c>
      <c r="M27" s="356">
        <v>283125</v>
      </c>
      <c r="N27" s="348"/>
    </row>
    <row r="28" spans="1:14">
      <c r="A28" s="347"/>
      <c r="B28" s="353" t="s">
        <v>782</v>
      </c>
      <c r="C28" s="354" t="s">
        <v>137</v>
      </c>
      <c r="D28" s="355">
        <v>56051</v>
      </c>
      <c r="E28" s="355">
        <v>48253</v>
      </c>
      <c r="F28" s="355">
        <v>42191</v>
      </c>
      <c r="G28" s="355">
        <v>44205</v>
      </c>
      <c r="H28" s="355">
        <v>57498</v>
      </c>
      <c r="I28" s="355">
        <v>68873</v>
      </c>
      <c r="J28" s="355">
        <v>67931.000006793169</v>
      </c>
      <c r="K28" s="355">
        <v>65019</v>
      </c>
      <c r="L28" s="355">
        <v>73367</v>
      </c>
      <c r="M28" s="356">
        <v>73706</v>
      </c>
      <c r="N28" s="348"/>
    </row>
    <row r="29" spans="1:14">
      <c r="A29" s="347"/>
      <c r="B29" s="353" t="s">
        <v>783</v>
      </c>
      <c r="C29" s="354" t="s">
        <v>137</v>
      </c>
      <c r="D29" s="355">
        <v>97850</v>
      </c>
      <c r="E29" s="355">
        <v>85792</v>
      </c>
      <c r="F29" s="355">
        <v>73303</v>
      </c>
      <c r="G29" s="355">
        <v>165958</v>
      </c>
      <c r="H29" s="355">
        <v>168398</v>
      </c>
      <c r="I29" s="355">
        <v>152510</v>
      </c>
      <c r="J29" s="355">
        <v>141329.00001413297</v>
      </c>
      <c r="K29" s="355">
        <v>172229</v>
      </c>
      <c r="L29" s="355">
        <v>166220</v>
      </c>
      <c r="M29" s="356">
        <v>209419</v>
      </c>
      <c r="N29" s="348"/>
    </row>
    <row r="30" spans="1:14">
      <c r="A30" s="347"/>
      <c r="B30" s="353" t="s">
        <v>784</v>
      </c>
      <c r="C30" s="354" t="s">
        <v>137</v>
      </c>
      <c r="D30" s="355">
        <v>114418</v>
      </c>
      <c r="E30" s="355">
        <v>88657</v>
      </c>
      <c r="F30" s="355">
        <v>81716</v>
      </c>
      <c r="G30" s="355">
        <v>107259</v>
      </c>
      <c r="H30" s="355">
        <v>131010</v>
      </c>
      <c r="I30" s="355">
        <v>189454</v>
      </c>
      <c r="J30" s="355">
        <v>189317.00001893175</v>
      </c>
      <c r="K30" s="355">
        <v>195330</v>
      </c>
      <c r="L30" s="355">
        <v>198421</v>
      </c>
      <c r="M30" s="356">
        <v>221735</v>
      </c>
      <c r="N30" s="348"/>
    </row>
    <row r="31" spans="1:14" ht="12.75" customHeight="1">
      <c r="B31" s="357" t="s">
        <v>785</v>
      </c>
      <c r="C31" s="357"/>
      <c r="D31" s="357"/>
      <c r="E31" s="357"/>
      <c r="F31" s="357"/>
      <c r="G31" s="357"/>
      <c r="H31" s="357"/>
      <c r="I31" s="357"/>
      <c r="J31" s="357"/>
      <c r="K31" s="357"/>
      <c r="L31" s="357"/>
      <c r="M31" s="358"/>
    </row>
    <row r="32" spans="1:14" ht="12.75" customHeight="1">
      <c r="B32" s="359" t="s">
        <v>786</v>
      </c>
    </row>
    <row r="33" spans="1:14" ht="12.75" customHeight="1">
      <c r="B33" s="359" t="s">
        <v>787</v>
      </c>
    </row>
    <row r="34" spans="1:14" ht="12.75" customHeight="1">
      <c r="B34" s="359" t="s">
        <v>788</v>
      </c>
    </row>
    <row r="35" spans="1:14" ht="12.75" customHeight="1">
      <c r="B35" s="359" t="s">
        <v>789</v>
      </c>
    </row>
    <row r="36" spans="1:14" ht="12.75" customHeight="1">
      <c r="B36" s="359" t="s">
        <v>790</v>
      </c>
    </row>
    <row r="37" spans="1:14" ht="12.75" customHeight="1">
      <c r="B37" s="359" t="s">
        <v>791</v>
      </c>
    </row>
    <row r="38" spans="1:14" ht="12.75" customHeight="1">
      <c r="B38" s="359" t="s">
        <v>155</v>
      </c>
    </row>
    <row r="39" spans="1:14" ht="12.75" customHeight="1">
      <c r="B39" s="359" t="s">
        <v>792</v>
      </c>
    </row>
    <row r="40" spans="1:14" ht="12.75" customHeight="1">
      <c r="B40" s="359" t="s">
        <v>576</v>
      </c>
    </row>
    <row r="42" spans="1:14" ht="16">
      <c r="A42" s="347"/>
      <c r="B42" s="350" t="s">
        <v>156</v>
      </c>
      <c r="C42" s="350"/>
      <c r="D42" s="351" t="s">
        <v>128</v>
      </c>
      <c r="E42" s="351" t="s">
        <v>129</v>
      </c>
      <c r="F42" s="351" t="s">
        <v>130</v>
      </c>
      <c r="G42" s="351" t="s">
        <v>131</v>
      </c>
      <c r="H42" s="351" t="s">
        <v>132</v>
      </c>
      <c r="I42" s="351" t="s">
        <v>133</v>
      </c>
      <c r="J42" s="351" t="s">
        <v>134</v>
      </c>
      <c r="K42" s="351" t="s">
        <v>135</v>
      </c>
      <c r="L42" s="351" t="s">
        <v>575</v>
      </c>
      <c r="M42" s="352" t="s">
        <v>1049</v>
      </c>
      <c r="N42" s="348"/>
    </row>
    <row r="43" spans="1:14" ht="15">
      <c r="A43" s="347"/>
      <c r="B43" s="360" t="s">
        <v>793</v>
      </c>
      <c r="N43" s="348"/>
    </row>
    <row r="44" spans="1:14">
      <c r="A44" s="347"/>
      <c r="B44" s="353" t="s">
        <v>157</v>
      </c>
      <c r="C44" s="354" t="s">
        <v>158</v>
      </c>
      <c r="D44" s="361">
        <v>11.1</v>
      </c>
      <c r="E44" s="361">
        <v>8.2000000000000011</v>
      </c>
      <c r="F44" s="361">
        <v>6</v>
      </c>
      <c r="G44" s="361">
        <v>5</v>
      </c>
      <c r="H44" s="361">
        <v>6.1</v>
      </c>
      <c r="I44" s="361">
        <v>8.2000000000000011</v>
      </c>
      <c r="J44" s="361">
        <v>6.2346648901402837</v>
      </c>
      <c r="K44" s="361">
        <v>2.6</v>
      </c>
      <c r="L44" s="361">
        <v>8.3000000000000007</v>
      </c>
      <c r="M44" s="362">
        <v>7.8</v>
      </c>
      <c r="N44" s="348"/>
    </row>
    <row r="45" spans="1:14">
      <c r="A45" s="347"/>
      <c r="B45" s="353" t="s">
        <v>159</v>
      </c>
      <c r="C45" s="354" t="s">
        <v>158</v>
      </c>
      <c r="D45" s="361">
        <v>10.199999999999999</v>
      </c>
      <c r="E45" s="361">
        <v>8.1</v>
      </c>
      <c r="F45" s="361">
        <v>5.8999999999999995</v>
      </c>
      <c r="G45" s="361">
        <v>4.5999999999999996</v>
      </c>
      <c r="H45" s="361">
        <v>6.3</v>
      </c>
      <c r="I45" s="361">
        <v>9.4</v>
      </c>
      <c r="J45" s="361">
        <v>7.1349112574790121</v>
      </c>
      <c r="K45" s="361">
        <v>3.3</v>
      </c>
      <c r="L45" s="361">
        <v>10.9</v>
      </c>
      <c r="M45" s="362">
        <v>9.17</v>
      </c>
      <c r="N45" s="348"/>
    </row>
    <row r="46" spans="1:14">
      <c r="A46" s="347"/>
      <c r="B46" s="353" t="s">
        <v>160</v>
      </c>
      <c r="C46" s="354" t="s">
        <v>158</v>
      </c>
      <c r="D46" s="361">
        <v>6.4</v>
      </c>
      <c r="E46" s="361">
        <v>5.2</v>
      </c>
      <c r="F46" s="361">
        <v>2.9000000000000004</v>
      </c>
      <c r="G46" s="361">
        <v>2.4</v>
      </c>
      <c r="H46" s="361">
        <v>3.1</v>
      </c>
      <c r="I46" s="361">
        <v>5.8999999999999995</v>
      </c>
      <c r="J46" s="361">
        <v>8.1968047664538197</v>
      </c>
      <c r="K46" s="361">
        <v>2.5</v>
      </c>
      <c r="L46" s="361">
        <v>6.4</v>
      </c>
      <c r="M46" s="362">
        <v>6.5</v>
      </c>
      <c r="N46" s="348"/>
    </row>
    <row r="47" spans="1:14" ht="15">
      <c r="A47" s="347"/>
      <c r="B47" s="360" t="s">
        <v>794</v>
      </c>
      <c r="N47" s="348"/>
    </row>
    <row r="48" spans="1:14">
      <c r="A48" s="347"/>
      <c r="B48" s="353" t="s">
        <v>161</v>
      </c>
      <c r="C48" s="354" t="s">
        <v>158</v>
      </c>
      <c r="D48" s="361">
        <v>4.5999999999999996</v>
      </c>
      <c r="E48" s="361">
        <v>3.3000000000000003</v>
      </c>
      <c r="F48" s="361">
        <v>2</v>
      </c>
      <c r="G48" s="361">
        <v>1.7000000000000002</v>
      </c>
      <c r="H48" s="361">
        <v>2</v>
      </c>
      <c r="I48" s="361">
        <v>3.5999999999999996</v>
      </c>
      <c r="J48" s="361">
        <v>5.3</v>
      </c>
      <c r="K48" s="361">
        <v>2.1</v>
      </c>
      <c r="L48" s="361">
        <v>4.5999999999999996</v>
      </c>
      <c r="M48" s="362">
        <v>4.2</v>
      </c>
      <c r="N48" s="348"/>
    </row>
    <row r="49" spans="1:14">
      <c r="A49" s="347"/>
      <c r="B49" s="353" t="s">
        <v>162</v>
      </c>
      <c r="C49" s="354" t="s">
        <v>158</v>
      </c>
      <c r="D49" s="361">
        <v>9.4</v>
      </c>
      <c r="E49" s="361">
        <v>6.6000000000000005</v>
      </c>
      <c r="F49" s="361">
        <v>3.8</v>
      </c>
      <c r="G49" s="361">
        <v>3.4000000000000004</v>
      </c>
      <c r="H49" s="361">
        <v>4.2</v>
      </c>
      <c r="I49" s="361">
        <v>7.8</v>
      </c>
      <c r="J49" s="361">
        <v>11</v>
      </c>
      <c r="K49" s="361">
        <v>4.3</v>
      </c>
      <c r="L49" s="361">
        <v>8.9</v>
      </c>
      <c r="M49" s="362">
        <v>8.1999999999999993</v>
      </c>
      <c r="N49" s="348"/>
    </row>
    <row r="50" spans="1:14">
      <c r="A50" s="347"/>
      <c r="B50" s="353" t="s">
        <v>163</v>
      </c>
      <c r="C50" s="354" t="s">
        <v>158</v>
      </c>
      <c r="D50" s="361" t="s">
        <v>0</v>
      </c>
      <c r="E50" s="361" t="s">
        <v>0</v>
      </c>
      <c r="F50" s="361" t="s">
        <v>0</v>
      </c>
      <c r="G50" s="361" t="s">
        <v>0</v>
      </c>
      <c r="H50" s="361" t="s">
        <v>0</v>
      </c>
      <c r="I50" s="361">
        <v>6.2</v>
      </c>
      <c r="J50" s="361">
        <v>7.1</v>
      </c>
      <c r="K50" s="361">
        <v>2.7</v>
      </c>
      <c r="L50" s="361">
        <v>7</v>
      </c>
      <c r="M50" s="362">
        <v>5.4</v>
      </c>
      <c r="N50" s="348"/>
    </row>
    <row r="51" spans="1:14">
      <c r="A51" s="347"/>
      <c r="B51" s="353" t="s">
        <v>164</v>
      </c>
      <c r="C51" s="354" t="s">
        <v>165</v>
      </c>
      <c r="D51" s="363">
        <v>0.72</v>
      </c>
      <c r="E51" s="363">
        <v>0.64</v>
      </c>
      <c r="F51" s="363">
        <v>0.69</v>
      </c>
      <c r="G51" s="363">
        <v>0.7</v>
      </c>
      <c r="H51" s="363">
        <v>0.66</v>
      </c>
      <c r="I51" s="363">
        <v>0.61</v>
      </c>
      <c r="J51" s="363">
        <v>0.65</v>
      </c>
      <c r="K51" s="363">
        <v>0.84</v>
      </c>
      <c r="L51" s="363">
        <v>0.72</v>
      </c>
      <c r="M51" s="364">
        <v>0.67</v>
      </c>
      <c r="N51" s="348"/>
    </row>
    <row r="52" spans="1:14" ht="15">
      <c r="A52" s="347"/>
      <c r="B52" s="360" t="s">
        <v>795</v>
      </c>
      <c r="N52" s="348"/>
    </row>
    <row r="53" spans="1:14">
      <c r="A53" s="347"/>
      <c r="B53" s="353" t="s">
        <v>166</v>
      </c>
      <c r="C53" s="354" t="s">
        <v>158</v>
      </c>
      <c r="D53" s="361">
        <v>49.5</v>
      </c>
      <c r="E53" s="361">
        <v>51</v>
      </c>
      <c r="F53" s="361">
        <v>52.7</v>
      </c>
      <c r="G53" s="361">
        <v>49.5</v>
      </c>
      <c r="H53" s="361">
        <v>48.9</v>
      </c>
      <c r="I53" s="361">
        <v>50.549100939951785</v>
      </c>
      <c r="J53" s="361">
        <v>52.5</v>
      </c>
      <c r="K53" s="361">
        <v>52.5</v>
      </c>
      <c r="L53" s="361">
        <v>55.9</v>
      </c>
      <c r="M53" s="362">
        <v>55.5</v>
      </c>
      <c r="N53" s="348"/>
    </row>
    <row r="54" spans="1:14">
      <c r="A54" s="347"/>
      <c r="B54" s="353" t="s">
        <v>167</v>
      </c>
      <c r="C54" s="354" t="s">
        <v>158</v>
      </c>
      <c r="D54" s="361">
        <v>49.5</v>
      </c>
      <c r="E54" s="361">
        <v>51</v>
      </c>
      <c r="F54" s="361">
        <v>52.7</v>
      </c>
      <c r="G54" s="361">
        <v>49.5</v>
      </c>
      <c r="H54" s="361">
        <v>46.6</v>
      </c>
      <c r="I54" s="361">
        <v>46.766719220917146</v>
      </c>
      <c r="J54" s="361">
        <v>49.1</v>
      </c>
      <c r="K54" s="361">
        <v>49.3</v>
      </c>
      <c r="L54" s="361">
        <v>52.9</v>
      </c>
      <c r="M54" s="362">
        <v>52.8</v>
      </c>
      <c r="N54" s="348"/>
    </row>
    <row r="55" spans="1:14">
      <c r="A55" s="347"/>
      <c r="B55" s="353" t="s">
        <v>1088</v>
      </c>
      <c r="C55" s="354" t="s">
        <v>168</v>
      </c>
      <c r="D55" s="363">
        <v>0.63</v>
      </c>
      <c r="E55" s="363">
        <v>0.56000000000000005</v>
      </c>
      <c r="F55" s="363">
        <v>0.5</v>
      </c>
      <c r="G55" s="363">
        <v>0.64</v>
      </c>
      <c r="H55" s="363">
        <v>0.67</v>
      </c>
      <c r="I55" s="363">
        <v>0.6</v>
      </c>
      <c r="J55" s="363">
        <v>0.54</v>
      </c>
      <c r="K55" s="363">
        <v>0.6</v>
      </c>
      <c r="L55" s="363">
        <v>0.51</v>
      </c>
      <c r="M55" s="364">
        <v>0.5</v>
      </c>
      <c r="N55" s="348"/>
    </row>
    <row r="56" spans="1:14">
      <c r="A56" s="347"/>
      <c r="B56" s="353" t="s">
        <v>1089</v>
      </c>
      <c r="C56" s="354" t="s">
        <v>168</v>
      </c>
      <c r="D56" s="363">
        <v>0.63</v>
      </c>
      <c r="E56" s="363">
        <v>0.56000000000000005</v>
      </c>
      <c r="F56" s="363">
        <v>0.5</v>
      </c>
      <c r="G56" s="363">
        <v>0.64</v>
      </c>
      <c r="H56" s="363">
        <v>0.76</v>
      </c>
      <c r="I56" s="363">
        <v>0.73</v>
      </c>
      <c r="J56" s="363">
        <v>0.64</v>
      </c>
      <c r="K56" s="363">
        <v>0.71</v>
      </c>
      <c r="L56" s="363">
        <v>0.59</v>
      </c>
      <c r="M56" s="364">
        <v>0.57999999999999996</v>
      </c>
      <c r="N56" s="348"/>
    </row>
    <row r="57" spans="1:14">
      <c r="A57" s="347"/>
      <c r="B57" s="353" t="s">
        <v>1090</v>
      </c>
      <c r="C57" s="354" t="s">
        <v>168</v>
      </c>
      <c r="D57" s="363">
        <v>2.48</v>
      </c>
      <c r="E57" s="363">
        <v>2.87</v>
      </c>
      <c r="F57" s="363">
        <v>3.01</v>
      </c>
      <c r="G57" s="363">
        <v>4.05</v>
      </c>
      <c r="H57" s="363">
        <v>4.17</v>
      </c>
      <c r="I57" s="363">
        <v>3.45</v>
      </c>
      <c r="J57" s="363">
        <v>3.76</v>
      </c>
      <c r="K57" s="363">
        <v>5.0919999999999996</v>
      </c>
      <c r="L57" s="363">
        <v>2.86</v>
      </c>
      <c r="M57" s="364">
        <v>3.15</v>
      </c>
      <c r="N57" s="348"/>
    </row>
    <row r="58" spans="1:14">
      <c r="A58" s="347"/>
      <c r="B58" s="353" t="s">
        <v>1091</v>
      </c>
      <c r="C58" s="354" t="s">
        <v>168</v>
      </c>
      <c r="D58" s="363">
        <v>28.17</v>
      </c>
      <c r="E58" s="363">
        <v>15.48</v>
      </c>
      <c r="F58" s="363">
        <v>17.75</v>
      </c>
      <c r="G58" s="363">
        <v>6.43</v>
      </c>
      <c r="H58" s="363">
        <v>15</v>
      </c>
      <c r="I58" s="363">
        <v>19.82</v>
      </c>
      <c r="J58" s="363">
        <v>13.98</v>
      </c>
      <c r="K58" s="363">
        <v>2.5499999999999998</v>
      </c>
      <c r="L58" s="363">
        <v>21.65</v>
      </c>
      <c r="M58" s="364">
        <v>18.5</v>
      </c>
      <c r="N58" s="348"/>
    </row>
    <row r="59" spans="1:14" ht="15">
      <c r="A59" s="347"/>
      <c r="B59" s="360" t="s">
        <v>796</v>
      </c>
      <c r="N59" s="348"/>
    </row>
    <row r="60" spans="1:14">
      <c r="A60" s="347"/>
      <c r="B60" s="353" t="s">
        <v>169</v>
      </c>
      <c r="C60" s="354" t="s">
        <v>170</v>
      </c>
      <c r="D60" s="363">
        <v>202.64</v>
      </c>
      <c r="E60" s="363">
        <v>147.29</v>
      </c>
      <c r="F60" s="363">
        <v>90.71</v>
      </c>
      <c r="G60" s="363">
        <v>80.8</v>
      </c>
      <c r="H60" s="363">
        <v>100.5</v>
      </c>
      <c r="I60" s="363">
        <v>194.48</v>
      </c>
      <c r="J60" s="363">
        <v>313.69</v>
      </c>
      <c r="K60" s="363">
        <v>137.38999999999999</v>
      </c>
      <c r="L60" s="363">
        <v>320.60000000000002</v>
      </c>
      <c r="M60" s="364">
        <v>333.31</v>
      </c>
      <c r="N60" s="348"/>
    </row>
    <row r="61" spans="1:14">
      <c r="A61" s="347"/>
      <c r="B61" s="353" t="s">
        <v>797</v>
      </c>
      <c r="C61" s="354" t="s">
        <v>170</v>
      </c>
      <c r="D61" s="363">
        <v>2179.23</v>
      </c>
      <c r="E61" s="363">
        <v>2312.6799999999998</v>
      </c>
      <c r="F61" s="363">
        <v>2403.6799999999998</v>
      </c>
      <c r="G61" s="363">
        <v>2415.37</v>
      </c>
      <c r="H61" s="363">
        <v>2399.06</v>
      </c>
      <c r="I61" s="363">
        <v>2602.1799999999998</v>
      </c>
      <c r="J61" s="363">
        <v>3059.4</v>
      </c>
      <c r="K61" s="363">
        <v>3347.34</v>
      </c>
      <c r="L61" s="363">
        <v>3857.5</v>
      </c>
      <c r="M61" s="364">
        <v>4254.1000000000004</v>
      </c>
      <c r="N61" s="348"/>
    </row>
    <row r="62" spans="1:14">
      <c r="A62" s="347"/>
      <c r="B62" s="353" t="s">
        <v>171</v>
      </c>
      <c r="C62" s="354" t="s">
        <v>170</v>
      </c>
      <c r="D62" s="361">
        <v>677.25</v>
      </c>
      <c r="E62" s="361">
        <v>357.71</v>
      </c>
      <c r="F62" s="361">
        <v>405.72</v>
      </c>
      <c r="G62" s="361">
        <v>156.59</v>
      </c>
      <c r="H62" s="361">
        <v>439.86</v>
      </c>
      <c r="I62" s="361">
        <v>528.65</v>
      </c>
      <c r="J62" s="361">
        <v>349.59</v>
      </c>
      <c r="K62" s="361">
        <v>80.8</v>
      </c>
      <c r="L62" s="361">
        <v>755.4</v>
      </c>
      <c r="M62" s="362">
        <v>703.4</v>
      </c>
      <c r="N62" s="348"/>
    </row>
    <row r="63" spans="1:14">
      <c r="A63" s="347"/>
      <c r="B63" s="353" t="s">
        <v>1092</v>
      </c>
      <c r="C63" s="354" t="s">
        <v>168</v>
      </c>
      <c r="D63" s="363">
        <v>10.67</v>
      </c>
      <c r="E63" s="363">
        <v>14.36</v>
      </c>
      <c r="F63" s="363">
        <v>23.15</v>
      </c>
      <c r="G63" s="363">
        <v>27.03</v>
      </c>
      <c r="H63" s="363">
        <v>20.260000000000002</v>
      </c>
      <c r="I63" s="363">
        <v>11.09</v>
      </c>
      <c r="J63" s="363">
        <v>6.67</v>
      </c>
      <c r="K63" s="363">
        <v>15.874000000000001</v>
      </c>
      <c r="L63" s="363">
        <v>10.58</v>
      </c>
      <c r="M63" s="364">
        <v>10.15</v>
      </c>
      <c r="N63" s="348"/>
    </row>
    <row r="64" spans="1:14">
      <c r="A64" s="347"/>
      <c r="B64" s="353" t="s">
        <v>1093</v>
      </c>
      <c r="C64" s="354" t="s">
        <v>168</v>
      </c>
      <c r="D64" s="363">
        <v>0.99</v>
      </c>
      <c r="E64" s="363">
        <v>0.91</v>
      </c>
      <c r="F64" s="363">
        <v>0.87</v>
      </c>
      <c r="G64" s="363">
        <v>0.9</v>
      </c>
      <c r="H64" s="363">
        <v>0.85</v>
      </c>
      <c r="I64" s="363">
        <v>0.83</v>
      </c>
      <c r="J64" s="363">
        <v>0.68</v>
      </c>
      <c r="K64" s="363">
        <v>0.65200000000000002</v>
      </c>
      <c r="L64" s="363">
        <v>0.88</v>
      </c>
      <c r="M64" s="364">
        <v>0.8</v>
      </c>
      <c r="N64" s="348"/>
    </row>
    <row r="65" spans="1:14">
      <c r="A65" s="347"/>
      <c r="B65" s="353" t="s">
        <v>1094</v>
      </c>
      <c r="C65" s="354" t="s">
        <v>168</v>
      </c>
      <c r="D65" s="361">
        <v>3.19</v>
      </c>
      <c r="E65" s="361">
        <v>5.91</v>
      </c>
      <c r="F65" s="361">
        <v>5.17</v>
      </c>
      <c r="G65" s="361">
        <v>13.95</v>
      </c>
      <c r="H65" s="361">
        <v>4.63</v>
      </c>
      <c r="I65" s="361">
        <v>4.08</v>
      </c>
      <c r="J65" s="361">
        <v>5.98</v>
      </c>
      <c r="K65" s="361">
        <v>26.99</v>
      </c>
      <c r="L65" s="361">
        <v>4.5</v>
      </c>
      <c r="M65" s="362">
        <v>4.8099999999999996</v>
      </c>
      <c r="N65" s="348"/>
    </row>
    <row r="66" spans="1:14">
      <c r="A66" s="347"/>
      <c r="B66" s="353" t="s">
        <v>1095</v>
      </c>
      <c r="C66" s="354" t="s">
        <v>137</v>
      </c>
      <c r="D66" s="355">
        <v>228883</v>
      </c>
      <c r="E66" s="355">
        <v>188403</v>
      </c>
      <c r="F66" s="355">
        <v>167100</v>
      </c>
      <c r="G66" s="355">
        <v>159916</v>
      </c>
      <c r="H66" s="355">
        <v>180943</v>
      </c>
      <c r="I66" s="355">
        <v>227554</v>
      </c>
      <c r="J66" s="355">
        <v>220946.00002209461</v>
      </c>
      <c r="K66" s="355">
        <v>192754</v>
      </c>
      <c r="L66" s="355">
        <v>328101</v>
      </c>
      <c r="M66" s="356">
        <v>308934</v>
      </c>
      <c r="N66" s="348"/>
    </row>
    <row r="67" spans="1:14">
      <c r="A67" s="347"/>
      <c r="B67" s="353" t="s">
        <v>1096</v>
      </c>
      <c r="C67" s="354" t="s">
        <v>137</v>
      </c>
      <c r="D67" s="355">
        <v>1286413</v>
      </c>
      <c r="E67" s="355">
        <v>1283406</v>
      </c>
      <c r="F67" s="355">
        <v>1235033</v>
      </c>
      <c r="G67" s="355">
        <v>1470535</v>
      </c>
      <c r="H67" s="355">
        <v>1483904</v>
      </c>
      <c r="I67" s="355">
        <v>1548130</v>
      </c>
      <c r="J67" s="355">
        <v>1578308</v>
      </c>
      <c r="K67" s="355">
        <v>1829117</v>
      </c>
      <c r="L67" s="355">
        <v>2275687</v>
      </c>
      <c r="M67" s="356">
        <v>2283587</v>
      </c>
      <c r="N67" s="348"/>
    </row>
    <row r="68" spans="1:14">
      <c r="A68" s="347"/>
      <c r="B68" s="353" t="s">
        <v>1097</v>
      </c>
      <c r="C68" s="354" t="s">
        <v>168</v>
      </c>
      <c r="D68" s="363">
        <v>5.62</v>
      </c>
      <c r="E68" s="363">
        <v>6.81</v>
      </c>
      <c r="F68" s="363">
        <v>7.39</v>
      </c>
      <c r="G68" s="363">
        <v>9.1999999999999993</v>
      </c>
      <c r="H68" s="363">
        <v>8.1999999999999993</v>
      </c>
      <c r="I68" s="363">
        <v>6.8</v>
      </c>
      <c r="J68" s="363">
        <v>7.29</v>
      </c>
      <c r="K68" s="363">
        <v>9.49</v>
      </c>
      <c r="L68" s="363">
        <v>6.94</v>
      </c>
      <c r="M68" s="364">
        <v>7.39</v>
      </c>
      <c r="N68" s="348"/>
    </row>
    <row r="69" spans="1:14">
      <c r="A69" s="347"/>
      <c r="B69" s="353" t="s">
        <v>798</v>
      </c>
      <c r="C69" s="354" t="s">
        <v>170</v>
      </c>
      <c r="D69" s="361">
        <v>50</v>
      </c>
      <c r="E69" s="361">
        <v>50</v>
      </c>
      <c r="F69" s="361">
        <v>50</v>
      </c>
      <c r="G69" s="361">
        <v>50</v>
      </c>
      <c r="H69" s="361">
        <v>50</v>
      </c>
      <c r="I69" s="361">
        <v>52.5</v>
      </c>
      <c r="J69" s="361">
        <v>57.5</v>
      </c>
      <c r="K69" s="361">
        <v>60</v>
      </c>
      <c r="L69" s="361">
        <v>82.5</v>
      </c>
      <c r="M69" s="362">
        <v>95</v>
      </c>
      <c r="N69" s="348"/>
    </row>
    <row r="70" spans="1:14">
      <c r="A70" s="347"/>
      <c r="B70" s="353" t="s">
        <v>1098</v>
      </c>
      <c r="C70" s="354" t="s">
        <v>158</v>
      </c>
      <c r="D70" s="361">
        <v>2.5</v>
      </c>
      <c r="E70" s="361">
        <v>2.4</v>
      </c>
      <c r="F70" s="361">
        <v>2.2999999999999998</v>
      </c>
      <c r="G70" s="361">
        <v>2.2000000000000002</v>
      </c>
      <c r="H70" s="361">
        <v>2.2000000000000002</v>
      </c>
      <c r="I70" s="361">
        <v>2.2000000000000002</v>
      </c>
      <c r="J70" s="361">
        <v>2.2000000000000002</v>
      </c>
      <c r="K70" s="361">
        <v>2.2000000000000002</v>
      </c>
      <c r="L70" s="361">
        <v>2.8</v>
      </c>
      <c r="M70" s="362" t="s">
        <v>0</v>
      </c>
      <c r="N70" s="348"/>
    </row>
    <row r="71" spans="1:14">
      <c r="A71" s="347"/>
      <c r="B71" s="353" t="s">
        <v>1099</v>
      </c>
      <c r="C71" s="354" t="s">
        <v>158</v>
      </c>
      <c r="D71" s="361">
        <v>24.7</v>
      </c>
      <c r="E71" s="361">
        <v>33.9</v>
      </c>
      <c r="F71" s="361">
        <v>55.1</v>
      </c>
      <c r="G71" s="361">
        <v>61.9</v>
      </c>
      <c r="H71" s="361">
        <v>49.8</v>
      </c>
      <c r="I71" s="361">
        <v>27</v>
      </c>
      <c r="J71" s="361">
        <v>18.3</v>
      </c>
      <c r="K71" s="361">
        <v>43.7</v>
      </c>
      <c r="L71" s="361">
        <v>25.7</v>
      </c>
      <c r="M71" s="362">
        <v>28.5</v>
      </c>
      <c r="N71" s="348"/>
    </row>
    <row r="72" spans="1:14">
      <c r="A72" s="347"/>
      <c r="B72" s="353" t="s">
        <v>1100</v>
      </c>
      <c r="C72" s="354" t="s">
        <v>158</v>
      </c>
      <c r="D72" s="361">
        <v>2.2999999999999998</v>
      </c>
      <c r="E72" s="361">
        <v>2.4</v>
      </c>
      <c r="F72" s="361">
        <v>2.4</v>
      </c>
      <c r="G72" s="361">
        <v>2.2999999999999998</v>
      </c>
      <c r="H72" s="361">
        <v>2.5</v>
      </c>
      <c r="I72" s="361">
        <v>2.4300000000000002</v>
      </c>
      <c r="J72" s="361">
        <v>2.8</v>
      </c>
      <c r="K72" s="361">
        <v>2.8</v>
      </c>
      <c r="L72" s="361">
        <v>2.4</v>
      </c>
      <c r="M72" s="362" t="s">
        <v>0</v>
      </c>
      <c r="N72" s="348"/>
    </row>
    <row r="73" spans="1:14">
      <c r="A73" s="347"/>
      <c r="B73" s="353" t="s">
        <v>1101</v>
      </c>
      <c r="C73" s="354" t="s">
        <v>158</v>
      </c>
      <c r="D73" s="361">
        <v>88</v>
      </c>
      <c r="E73" s="361">
        <v>88.1</v>
      </c>
      <c r="F73" s="361">
        <v>89.5</v>
      </c>
      <c r="G73" s="361">
        <v>94.8</v>
      </c>
      <c r="H73" s="361">
        <v>116.9</v>
      </c>
      <c r="I73" s="361">
        <v>125.8</v>
      </c>
      <c r="J73" s="361">
        <v>125.4</v>
      </c>
      <c r="K73" s="361">
        <v>133</v>
      </c>
      <c r="L73" s="361">
        <v>199.2</v>
      </c>
      <c r="M73" s="362">
        <v>203.6</v>
      </c>
      <c r="N73" s="348"/>
    </row>
    <row r="74" spans="1:14" ht="12.75" customHeight="1">
      <c r="B74" s="357" t="s">
        <v>799</v>
      </c>
      <c r="C74" s="357"/>
      <c r="D74" s="357"/>
      <c r="E74" s="357"/>
      <c r="F74" s="357"/>
      <c r="G74" s="357"/>
      <c r="H74" s="357"/>
      <c r="I74" s="357"/>
      <c r="J74" s="357"/>
      <c r="K74" s="357"/>
      <c r="L74" s="357"/>
      <c r="M74" s="358"/>
    </row>
    <row r="75" spans="1:14" ht="12.75" customHeight="1">
      <c r="B75" s="359" t="s">
        <v>800</v>
      </c>
    </row>
    <row r="76" spans="1:14" ht="12.75" customHeight="1">
      <c r="B76" s="359" t="s">
        <v>801</v>
      </c>
    </row>
    <row r="77" spans="1:14" ht="12.75" customHeight="1">
      <c r="B77" s="359" t="s">
        <v>802</v>
      </c>
    </row>
    <row r="78" spans="1:14" ht="12.75" customHeight="1">
      <c r="B78" s="359" t="s">
        <v>803</v>
      </c>
    </row>
    <row r="79" spans="1:14" ht="12.75" customHeight="1">
      <c r="B79" s="359" t="s">
        <v>804</v>
      </c>
    </row>
    <row r="80" spans="1:14" ht="12.75" customHeight="1">
      <c r="B80" s="359" t="s">
        <v>805</v>
      </c>
    </row>
    <row r="81" spans="2:2" ht="12.75" customHeight="1">
      <c r="B81" s="359" t="s">
        <v>806</v>
      </c>
    </row>
    <row r="82" spans="2:2" ht="12.75" customHeight="1">
      <c r="B82" s="359" t="s">
        <v>807</v>
      </c>
    </row>
    <row r="83" spans="2:2" ht="12.75" customHeight="1">
      <c r="B83" s="359" t="s">
        <v>808</v>
      </c>
    </row>
    <row r="84" spans="2:2" ht="12.75" customHeight="1">
      <c r="B84" s="359" t="s">
        <v>809</v>
      </c>
    </row>
    <row r="85" spans="2:2" ht="12.75" customHeight="1">
      <c r="B85" s="359" t="s">
        <v>1102</v>
      </c>
    </row>
    <row r="86" spans="2:2" ht="12.75" customHeight="1">
      <c r="B86" s="359" t="s">
        <v>1103</v>
      </c>
    </row>
    <row r="87" spans="2:2" ht="12.75" customHeight="1">
      <c r="B87" s="359" t="s">
        <v>1104</v>
      </c>
    </row>
    <row r="88" spans="2:2" ht="12.75" customHeight="1">
      <c r="B88" s="359" t="s">
        <v>1105</v>
      </c>
    </row>
    <row r="89" spans="2:2" ht="12.75" customHeight="1">
      <c r="B89" s="359" t="s">
        <v>1106</v>
      </c>
    </row>
    <row r="90" spans="2:2" ht="12.75" customHeight="1">
      <c r="B90" s="359" t="s">
        <v>1107</v>
      </c>
    </row>
    <row r="91" spans="2:2" ht="12.75" customHeight="1">
      <c r="B91" s="359" t="s">
        <v>1108</v>
      </c>
    </row>
    <row r="92" spans="2:2" ht="12.75" customHeight="1">
      <c r="B92" s="359" t="s">
        <v>1109</v>
      </c>
    </row>
    <row r="93" spans="2:2" ht="12.75" customHeight="1">
      <c r="B93" s="359" t="s">
        <v>1110</v>
      </c>
    </row>
    <row r="94" spans="2:2" ht="12.75" customHeight="1">
      <c r="B94" s="359" t="s">
        <v>1111</v>
      </c>
    </row>
    <row r="95" spans="2:2" ht="12.75" customHeight="1">
      <c r="B95" s="359" t="s">
        <v>1112</v>
      </c>
    </row>
    <row r="96" spans="2:2" ht="12.75" customHeight="1">
      <c r="B96" s="359" t="s">
        <v>1113</v>
      </c>
    </row>
    <row r="97" spans="1:14" ht="12.75" customHeight="1">
      <c r="B97" s="359" t="s">
        <v>1114</v>
      </c>
    </row>
    <row r="98" spans="1:14" ht="12.75" customHeight="1">
      <c r="B98" s="359" t="s">
        <v>1115</v>
      </c>
    </row>
    <row r="99" spans="1:14" ht="12.75" customHeight="1">
      <c r="B99" s="359" t="s">
        <v>1116</v>
      </c>
    </row>
    <row r="100" spans="1:14" ht="12.75" customHeight="1">
      <c r="B100" s="359" t="s">
        <v>1117</v>
      </c>
    </row>
    <row r="101" spans="1:14" ht="12.75" customHeight="1">
      <c r="B101" s="359" t="s">
        <v>1118</v>
      </c>
    </row>
    <row r="102" spans="1:14" ht="12.75" customHeight="1">
      <c r="B102" s="359" t="s">
        <v>1119</v>
      </c>
    </row>
    <row r="103" spans="1:14" ht="12.75" customHeight="1">
      <c r="B103" s="359" t="s">
        <v>1120</v>
      </c>
    </row>
    <row r="104" spans="1:14" ht="12.75" customHeight="1">
      <c r="B104" s="359" t="s">
        <v>1121</v>
      </c>
    </row>
    <row r="106" spans="1:14" ht="16">
      <c r="A106" s="347"/>
      <c r="B106" s="350" t="s">
        <v>172</v>
      </c>
      <c r="C106" s="350"/>
      <c r="D106" s="351" t="s">
        <v>128</v>
      </c>
      <c r="E106" s="351" t="s">
        <v>129</v>
      </c>
      <c r="F106" s="351" t="s">
        <v>130</v>
      </c>
      <c r="G106" s="351" t="s">
        <v>131</v>
      </c>
      <c r="H106" s="351" t="s">
        <v>132</v>
      </c>
      <c r="I106" s="351" t="s">
        <v>133</v>
      </c>
      <c r="J106" s="351" t="s">
        <v>134</v>
      </c>
      <c r="K106" s="351" t="s">
        <v>135</v>
      </c>
      <c r="L106" s="351" t="s">
        <v>575</v>
      </c>
      <c r="M106" s="352" t="s">
        <v>1049</v>
      </c>
      <c r="N106" s="348"/>
    </row>
    <row r="107" spans="1:14">
      <c r="A107" s="347"/>
      <c r="B107" s="353" t="s">
        <v>136</v>
      </c>
      <c r="C107" s="354" t="s">
        <v>137</v>
      </c>
      <c r="D107" s="355">
        <v>1322012</v>
      </c>
      <c r="E107" s="355">
        <v>1183846</v>
      </c>
      <c r="F107" s="355">
        <v>1296238</v>
      </c>
      <c r="G107" s="355">
        <v>1371863</v>
      </c>
      <c r="H107" s="355">
        <v>1368689</v>
      </c>
      <c r="I107" s="355">
        <v>1364106</v>
      </c>
      <c r="J107" s="355">
        <v>1591120.000159112</v>
      </c>
      <c r="K107" s="355">
        <v>2275113</v>
      </c>
      <c r="L107" s="355">
        <v>2083050</v>
      </c>
      <c r="M107" s="356">
        <v>2069019</v>
      </c>
      <c r="N107" s="348"/>
    </row>
    <row r="108" spans="1:14">
      <c r="A108" s="347"/>
      <c r="B108" s="353" t="s">
        <v>173</v>
      </c>
      <c r="C108" s="354" t="s">
        <v>137</v>
      </c>
      <c r="D108" s="355">
        <v>814760</v>
      </c>
      <c r="E108" s="355">
        <v>745139</v>
      </c>
      <c r="F108" s="355">
        <v>874437</v>
      </c>
      <c r="G108" s="355">
        <v>981086</v>
      </c>
      <c r="H108" s="355">
        <v>961983</v>
      </c>
      <c r="I108" s="355">
        <v>921777</v>
      </c>
      <c r="J108" s="355">
        <v>1276354</v>
      </c>
      <c r="K108" s="355">
        <v>1992892</v>
      </c>
      <c r="L108" s="355">
        <v>1672681</v>
      </c>
      <c r="M108" s="356">
        <v>1663441</v>
      </c>
      <c r="N108" s="348"/>
    </row>
    <row r="109" spans="1:14">
      <c r="A109" s="347"/>
      <c r="B109" s="353" t="s">
        <v>174</v>
      </c>
      <c r="C109" s="354" t="s">
        <v>137</v>
      </c>
      <c r="D109" s="355">
        <v>507251</v>
      </c>
      <c r="E109" s="355">
        <v>438707</v>
      </c>
      <c r="F109" s="355">
        <v>421800</v>
      </c>
      <c r="G109" s="355">
        <v>390777</v>
      </c>
      <c r="H109" s="355">
        <v>406705</v>
      </c>
      <c r="I109" s="355">
        <v>442328</v>
      </c>
      <c r="J109" s="355">
        <v>314766</v>
      </c>
      <c r="K109" s="355">
        <v>282221</v>
      </c>
      <c r="L109" s="355">
        <v>410368</v>
      </c>
      <c r="M109" s="356">
        <v>405577</v>
      </c>
      <c r="N109" s="348"/>
    </row>
    <row r="110" spans="1:14">
      <c r="A110" s="347"/>
      <c r="B110" s="353" t="s">
        <v>175</v>
      </c>
      <c r="C110" s="354" t="s">
        <v>137</v>
      </c>
      <c r="D110" s="355">
        <v>360576</v>
      </c>
      <c r="E110" s="355">
        <v>341457</v>
      </c>
      <c r="F110" s="355">
        <v>343681</v>
      </c>
      <c r="G110" s="355">
        <v>322800</v>
      </c>
      <c r="H110" s="355">
        <v>322913</v>
      </c>
      <c r="I110" s="355">
        <v>329836</v>
      </c>
      <c r="J110" s="355">
        <v>215564</v>
      </c>
      <c r="K110" s="355">
        <v>222219</v>
      </c>
      <c r="L110" s="355">
        <v>237814</v>
      </c>
      <c r="M110" s="356">
        <v>244846</v>
      </c>
      <c r="N110" s="348"/>
    </row>
    <row r="111" spans="1:14">
      <c r="A111" s="347"/>
      <c r="B111" s="353" t="s">
        <v>138</v>
      </c>
      <c r="C111" s="354" t="s">
        <v>137</v>
      </c>
      <c r="D111" s="355">
        <v>146674</v>
      </c>
      <c r="E111" s="355">
        <v>97250</v>
      </c>
      <c r="F111" s="355">
        <v>78118</v>
      </c>
      <c r="G111" s="355">
        <v>67977</v>
      </c>
      <c r="H111" s="355">
        <v>83792</v>
      </c>
      <c r="I111" s="355">
        <v>112491</v>
      </c>
      <c r="J111" s="355">
        <v>99201</v>
      </c>
      <c r="K111" s="355">
        <v>60001</v>
      </c>
      <c r="L111" s="355">
        <v>172553</v>
      </c>
      <c r="M111" s="356">
        <v>160731</v>
      </c>
      <c r="N111" s="348"/>
    </row>
    <row r="112" spans="1:14">
      <c r="A112" s="347"/>
      <c r="B112" s="353" t="s">
        <v>577</v>
      </c>
      <c r="C112" s="354" t="s">
        <v>137</v>
      </c>
      <c r="D112" s="355">
        <v>9867</v>
      </c>
      <c r="E112" s="355">
        <v>14160</v>
      </c>
      <c r="F112" s="355">
        <v>15491</v>
      </c>
      <c r="G112" s="355">
        <v>14600</v>
      </c>
      <c r="H112" s="355">
        <v>24746</v>
      </c>
      <c r="I112" s="355">
        <v>32941</v>
      </c>
      <c r="J112" s="355">
        <v>32767</v>
      </c>
      <c r="K112" s="355">
        <v>38950</v>
      </c>
      <c r="L112" s="355">
        <v>78305</v>
      </c>
      <c r="M112" s="356">
        <v>54277</v>
      </c>
      <c r="N112" s="348"/>
    </row>
    <row r="113" spans="1:14">
      <c r="A113" s="347"/>
      <c r="B113" s="353" t="s">
        <v>176</v>
      </c>
      <c r="C113" s="354" t="s">
        <v>137</v>
      </c>
      <c r="D113" s="355">
        <v>448</v>
      </c>
      <c r="E113" s="355">
        <v>386</v>
      </c>
      <c r="F113" s="355">
        <v>453</v>
      </c>
      <c r="G113" s="355">
        <v>584</v>
      </c>
      <c r="H113" s="355">
        <v>4262</v>
      </c>
      <c r="I113" s="355">
        <v>2348</v>
      </c>
      <c r="J113" s="355">
        <v>2017</v>
      </c>
      <c r="K113" s="355">
        <v>4308</v>
      </c>
      <c r="L113" s="355">
        <v>10212</v>
      </c>
      <c r="M113" s="356">
        <v>12020</v>
      </c>
      <c r="N113" s="348"/>
    </row>
    <row r="114" spans="1:14">
      <c r="A114" s="347"/>
      <c r="B114" s="353" t="s">
        <v>177</v>
      </c>
      <c r="C114" s="354" t="s">
        <v>137</v>
      </c>
      <c r="D114" s="355">
        <v>3262</v>
      </c>
      <c r="E114" s="355">
        <v>3163</v>
      </c>
      <c r="F114" s="355">
        <v>4151</v>
      </c>
      <c r="G114" s="355">
        <v>4465</v>
      </c>
      <c r="H114" s="355">
        <v>7070</v>
      </c>
      <c r="I114" s="355">
        <v>3378</v>
      </c>
      <c r="J114" s="355">
        <v>3179</v>
      </c>
      <c r="K114" s="355">
        <v>3894</v>
      </c>
      <c r="L114" s="355">
        <v>4086</v>
      </c>
      <c r="M114" s="356">
        <v>6716</v>
      </c>
      <c r="N114" s="348"/>
    </row>
    <row r="115" spans="1:14">
      <c r="A115" s="347"/>
      <c r="B115" s="353" t="s">
        <v>178</v>
      </c>
      <c r="C115" s="354" t="s">
        <v>137</v>
      </c>
      <c r="D115" s="355" t="s">
        <v>0</v>
      </c>
      <c r="E115" s="355" t="s">
        <v>0</v>
      </c>
      <c r="F115" s="355" t="s">
        <v>0</v>
      </c>
      <c r="G115" s="355" t="s">
        <v>0</v>
      </c>
      <c r="H115" s="355" t="s">
        <v>0</v>
      </c>
      <c r="I115" s="355" t="s">
        <v>0</v>
      </c>
      <c r="J115" s="355" t="s">
        <v>0</v>
      </c>
      <c r="K115" s="355" t="s">
        <v>0</v>
      </c>
      <c r="L115" s="355" t="s">
        <v>0</v>
      </c>
      <c r="M115" s="356" t="s">
        <v>0</v>
      </c>
      <c r="N115" s="348"/>
    </row>
    <row r="116" spans="1:14">
      <c r="A116" s="347"/>
      <c r="B116" s="353" t="s">
        <v>179</v>
      </c>
      <c r="C116" s="354" t="s">
        <v>137</v>
      </c>
      <c r="D116" s="355" t="s">
        <v>0</v>
      </c>
      <c r="E116" s="355">
        <v>1785</v>
      </c>
      <c r="F116" s="355" t="s">
        <v>0</v>
      </c>
      <c r="G116" s="355" t="s">
        <v>0</v>
      </c>
      <c r="H116" s="355">
        <v>5225</v>
      </c>
      <c r="I116" s="355">
        <v>13618</v>
      </c>
      <c r="J116" s="355">
        <v>12841</v>
      </c>
      <c r="K116" s="355">
        <v>12929</v>
      </c>
      <c r="L116" s="355">
        <v>31982</v>
      </c>
      <c r="M116" s="356">
        <v>20653</v>
      </c>
      <c r="N116" s="348"/>
    </row>
    <row r="117" spans="1:14">
      <c r="A117" s="347"/>
      <c r="B117" s="353" t="s">
        <v>180</v>
      </c>
      <c r="C117" s="354" t="s">
        <v>137</v>
      </c>
      <c r="D117" s="355" t="s">
        <v>0</v>
      </c>
      <c r="E117" s="355" t="s">
        <v>0</v>
      </c>
      <c r="F117" s="355" t="s">
        <v>0</v>
      </c>
      <c r="G117" s="355" t="s">
        <v>0</v>
      </c>
      <c r="H117" s="355" t="s">
        <v>0</v>
      </c>
      <c r="I117" s="355">
        <v>3694</v>
      </c>
      <c r="J117" s="355" t="s">
        <v>0</v>
      </c>
      <c r="K117" s="355" t="s">
        <v>0</v>
      </c>
      <c r="L117" s="355" t="s">
        <v>0</v>
      </c>
      <c r="M117" s="356" t="s">
        <v>0</v>
      </c>
      <c r="N117" s="348"/>
    </row>
    <row r="118" spans="1:14">
      <c r="A118" s="347"/>
      <c r="B118" s="353" t="s">
        <v>181</v>
      </c>
      <c r="C118" s="354" t="s">
        <v>137</v>
      </c>
      <c r="D118" s="355" t="s">
        <v>0</v>
      </c>
      <c r="E118" s="355">
        <v>2404</v>
      </c>
      <c r="F118" s="355" t="s">
        <v>0</v>
      </c>
      <c r="G118" s="355" t="s">
        <v>0</v>
      </c>
      <c r="H118" s="355" t="s">
        <v>0</v>
      </c>
      <c r="I118" s="355" t="s">
        <v>0</v>
      </c>
      <c r="J118" s="355" t="s">
        <v>0</v>
      </c>
      <c r="K118" s="355" t="s">
        <v>0</v>
      </c>
      <c r="L118" s="355" t="s">
        <v>0</v>
      </c>
      <c r="M118" s="356" t="s">
        <v>0</v>
      </c>
      <c r="N118" s="348"/>
    </row>
    <row r="119" spans="1:14">
      <c r="A119" s="347"/>
      <c r="B119" s="353" t="s">
        <v>182</v>
      </c>
      <c r="C119" s="354" t="s">
        <v>137</v>
      </c>
      <c r="D119" s="355">
        <v>6156</v>
      </c>
      <c r="E119" s="355">
        <v>6419</v>
      </c>
      <c r="F119" s="355">
        <v>10886</v>
      </c>
      <c r="G119" s="355">
        <v>9551</v>
      </c>
      <c r="H119" s="355">
        <v>8187</v>
      </c>
      <c r="I119" s="355">
        <v>9901</v>
      </c>
      <c r="J119" s="355" t="s">
        <v>0</v>
      </c>
      <c r="K119" s="355" t="s">
        <v>0</v>
      </c>
      <c r="L119" s="355" t="s">
        <v>0</v>
      </c>
      <c r="M119" s="356" t="s">
        <v>0</v>
      </c>
      <c r="N119" s="348"/>
    </row>
    <row r="120" spans="1:14">
      <c r="A120" s="347"/>
      <c r="B120" s="353" t="s">
        <v>183</v>
      </c>
      <c r="C120" s="354" t="s">
        <v>137</v>
      </c>
      <c r="D120" s="355" t="s">
        <v>0</v>
      </c>
      <c r="E120" s="355" t="s">
        <v>0</v>
      </c>
      <c r="F120" s="355" t="s">
        <v>0</v>
      </c>
      <c r="G120" s="355" t="s">
        <v>0</v>
      </c>
      <c r="H120" s="355" t="s">
        <v>0</v>
      </c>
      <c r="I120" s="355" t="s">
        <v>0</v>
      </c>
      <c r="J120" s="355">
        <v>14728</v>
      </c>
      <c r="K120" s="355">
        <v>17816</v>
      </c>
      <c r="L120" s="355">
        <v>32024</v>
      </c>
      <c r="M120" s="356">
        <v>14886</v>
      </c>
      <c r="N120" s="348"/>
    </row>
    <row r="121" spans="1:14">
      <c r="A121" s="347"/>
      <c r="B121" s="353" t="s">
        <v>578</v>
      </c>
      <c r="C121" s="354" t="s">
        <v>137</v>
      </c>
      <c r="D121" s="355">
        <v>21555</v>
      </c>
      <c r="E121" s="355">
        <v>15134</v>
      </c>
      <c r="F121" s="355">
        <v>16522</v>
      </c>
      <c r="G121" s="355">
        <v>19474</v>
      </c>
      <c r="H121" s="355">
        <v>22520</v>
      </c>
      <c r="I121" s="355">
        <v>17680</v>
      </c>
      <c r="J121" s="355">
        <v>18443</v>
      </c>
      <c r="K121" s="355">
        <v>23302</v>
      </c>
      <c r="L121" s="355">
        <v>24295</v>
      </c>
      <c r="M121" s="356">
        <v>25361</v>
      </c>
      <c r="N121" s="348"/>
    </row>
    <row r="122" spans="1:14">
      <c r="A122" s="347"/>
      <c r="B122" s="353" t="s">
        <v>185</v>
      </c>
      <c r="C122" s="354" t="s">
        <v>137</v>
      </c>
      <c r="D122" s="355">
        <v>10003</v>
      </c>
      <c r="E122" s="355">
        <v>9612</v>
      </c>
      <c r="F122" s="355">
        <v>9505</v>
      </c>
      <c r="G122" s="355">
        <v>10126</v>
      </c>
      <c r="H122" s="355">
        <v>12192</v>
      </c>
      <c r="I122" s="355">
        <v>11087</v>
      </c>
      <c r="J122" s="355">
        <v>10400</v>
      </c>
      <c r="K122" s="355">
        <v>13167</v>
      </c>
      <c r="L122" s="355">
        <v>14436</v>
      </c>
      <c r="M122" s="356">
        <v>15332</v>
      </c>
      <c r="N122" s="348"/>
    </row>
    <row r="123" spans="1:14">
      <c r="A123" s="347"/>
      <c r="B123" s="353" t="s">
        <v>186</v>
      </c>
      <c r="C123" s="354" t="s">
        <v>137</v>
      </c>
      <c r="D123" s="355" t="s">
        <v>0</v>
      </c>
      <c r="E123" s="355" t="s">
        <v>0</v>
      </c>
      <c r="F123" s="355">
        <v>2227</v>
      </c>
      <c r="G123" s="355" t="s">
        <v>0</v>
      </c>
      <c r="H123" s="355" t="s">
        <v>0</v>
      </c>
      <c r="I123" s="355" t="s">
        <v>0</v>
      </c>
      <c r="J123" s="355" t="s">
        <v>0</v>
      </c>
      <c r="K123" s="355" t="s">
        <v>0</v>
      </c>
      <c r="L123" s="355" t="s">
        <v>0</v>
      </c>
      <c r="M123" s="356" t="s">
        <v>0</v>
      </c>
      <c r="N123" s="348"/>
    </row>
    <row r="124" spans="1:14">
      <c r="A124" s="347"/>
      <c r="B124" s="353" t="s">
        <v>187</v>
      </c>
      <c r="C124" s="354" t="s">
        <v>137</v>
      </c>
      <c r="D124" s="355">
        <v>4538</v>
      </c>
      <c r="E124" s="355" t="s">
        <v>0</v>
      </c>
      <c r="F124" s="355" t="s">
        <v>0</v>
      </c>
      <c r="G124" s="355" t="s">
        <v>0</v>
      </c>
      <c r="H124" s="355" t="s">
        <v>0</v>
      </c>
      <c r="I124" s="355" t="s">
        <v>0</v>
      </c>
      <c r="J124" s="355" t="s">
        <v>0</v>
      </c>
      <c r="K124" s="355" t="s">
        <v>0</v>
      </c>
      <c r="L124" s="355" t="s">
        <v>0</v>
      </c>
      <c r="M124" s="356" t="s">
        <v>0</v>
      </c>
      <c r="N124" s="348"/>
    </row>
    <row r="125" spans="1:14">
      <c r="A125" s="347"/>
      <c r="B125" s="353" t="s">
        <v>188</v>
      </c>
      <c r="C125" s="354" t="s">
        <v>137</v>
      </c>
      <c r="D125" s="355">
        <v>7012</v>
      </c>
      <c r="E125" s="355">
        <v>5521</v>
      </c>
      <c r="F125" s="355">
        <v>4789</v>
      </c>
      <c r="G125" s="355">
        <v>9348</v>
      </c>
      <c r="H125" s="355">
        <v>10327</v>
      </c>
      <c r="I125" s="355">
        <v>6593</v>
      </c>
      <c r="J125" s="355" t="s">
        <v>0</v>
      </c>
      <c r="K125" s="355" t="s">
        <v>0</v>
      </c>
      <c r="L125" s="355" t="s">
        <v>0</v>
      </c>
      <c r="M125" s="356" t="s">
        <v>0</v>
      </c>
      <c r="N125" s="348"/>
    </row>
    <row r="126" spans="1:14">
      <c r="A126" s="347"/>
      <c r="B126" s="353" t="s">
        <v>183</v>
      </c>
      <c r="C126" s="354" t="s">
        <v>137</v>
      </c>
      <c r="D126" s="355" t="s">
        <v>0</v>
      </c>
      <c r="E126" s="355" t="s">
        <v>0</v>
      </c>
      <c r="F126" s="355" t="s">
        <v>0</v>
      </c>
      <c r="G126" s="355" t="s">
        <v>0</v>
      </c>
      <c r="H126" s="355" t="s">
        <v>0</v>
      </c>
      <c r="I126" s="355" t="s">
        <v>0</v>
      </c>
      <c r="J126" s="355">
        <v>8042</v>
      </c>
      <c r="K126" s="355">
        <v>10134</v>
      </c>
      <c r="L126" s="355">
        <v>9859</v>
      </c>
      <c r="M126" s="356">
        <v>10028</v>
      </c>
      <c r="N126" s="348"/>
    </row>
    <row r="127" spans="1:14">
      <c r="A127" s="347"/>
      <c r="B127" s="353" t="s">
        <v>139</v>
      </c>
      <c r="C127" s="354" t="s">
        <v>137</v>
      </c>
      <c r="D127" s="355">
        <v>134986</v>
      </c>
      <c r="E127" s="355">
        <v>96276</v>
      </c>
      <c r="F127" s="355">
        <v>77087</v>
      </c>
      <c r="G127" s="355">
        <v>63103</v>
      </c>
      <c r="H127" s="355">
        <v>86018</v>
      </c>
      <c r="I127" s="355">
        <v>127752</v>
      </c>
      <c r="J127" s="355">
        <v>113525</v>
      </c>
      <c r="K127" s="355">
        <v>75649</v>
      </c>
      <c r="L127" s="355">
        <v>226563</v>
      </c>
      <c r="M127" s="356">
        <v>189647</v>
      </c>
      <c r="N127" s="348"/>
    </row>
    <row r="128" spans="1:14">
      <c r="A128" s="347"/>
      <c r="B128" s="353" t="s">
        <v>579</v>
      </c>
      <c r="C128" s="354" t="s">
        <v>137</v>
      </c>
      <c r="D128" s="355">
        <v>2467</v>
      </c>
      <c r="E128" s="355" t="s">
        <v>0</v>
      </c>
      <c r="F128" s="355" t="s">
        <v>0</v>
      </c>
      <c r="G128" s="355" t="s">
        <v>0</v>
      </c>
      <c r="H128" s="355" t="s">
        <v>0</v>
      </c>
      <c r="I128" s="355" t="s">
        <v>0</v>
      </c>
      <c r="J128" s="355">
        <v>23825</v>
      </c>
      <c r="K128" s="355">
        <v>17418</v>
      </c>
      <c r="L128" s="355" t="s">
        <v>0</v>
      </c>
      <c r="M128" s="356">
        <v>25406</v>
      </c>
      <c r="N128" s="348"/>
    </row>
    <row r="129" spans="1:14">
      <c r="A129" s="347"/>
      <c r="B129" s="353" t="s">
        <v>189</v>
      </c>
      <c r="C129" s="354" t="s">
        <v>137</v>
      </c>
      <c r="D129" s="355">
        <v>2467</v>
      </c>
      <c r="E129" s="355" t="s">
        <v>0</v>
      </c>
      <c r="F129" s="355" t="s">
        <v>0</v>
      </c>
      <c r="G129" s="355" t="s">
        <v>0</v>
      </c>
      <c r="H129" s="355" t="s">
        <v>0</v>
      </c>
      <c r="I129" s="355" t="s">
        <v>0</v>
      </c>
      <c r="J129" s="355" t="s">
        <v>0</v>
      </c>
      <c r="K129" s="355" t="s">
        <v>0</v>
      </c>
      <c r="L129" s="355" t="s">
        <v>0</v>
      </c>
      <c r="M129" s="356" t="s">
        <v>0</v>
      </c>
      <c r="N129" s="348"/>
    </row>
    <row r="130" spans="1:14">
      <c r="A130" s="347"/>
      <c r="B130" s="353" t="s">
        <v>190</v>
      </c>
      <c r="C130" s="354" t="s">
        <v>137</v>
      </c>
      <c r="D130" s="355" t="s">
        <v>0</v>
      </c>
      <c r="E130" s="355" t="s">
        <v>0</v>
      </c>
      <c r="F130" s="355" t="s">
        <v>0</v>
      </c>
      <c r="G130" s="355" t="s">
        <v>0</v>
      </c>
      <c r="H130" s="355" t="s">
        <v>0</v>
      </c>
      <c r="I130" s="355" t="s">
        <v>0</v>
      </c>
      <c r="J130" s="355" t="s">
        <v>0</v>
      </c>
      <c r="K130" s="355">
        <v>17418</v>
      </c>
      <c r="L130" s="355" t="s">
        <v>0</v>
      </c>
      <c r="M130" s="356">
        <v>25406</v>
      </c>
      <c r="N130" s="348"/>
    </row>
    <row r="131" spans="1:14">
      <c r="A131" s="347"/>
      <c r="B131" s="353" t="s">
        <v>180</v>
      </c>
      <c r="C131" s="354" t="s">
        <v>137</v>
      </c>
      <c r="D131" s="355" t="s">
        <v>0</v>
      </c>
      <c r="E131" s="355" t="s">
        <v>0</v>
      </c>
      <c r="F131" s="355" t="s">
        <v>0</v>
      </c>
      <c r="G131" s="355" t="s">
        <v>0</v>
      </c>
      <c r="H131" s="355" t="s">
        <v>0</v>
      </c>
      <c r="I131" s="355" t="s">
        <v>0</v>
      </c>
      <c r="J131" s="355">
        <v>17773</v>
      </c>
      <c r="K131" s="355" t="s">
        <v>0</v>
      </c>
      <c r="L131" s="355" t="s">
        <v>0</v>
      </c>
      <c r="M131" s="356" t="s">
        <v>0</v>
      </c>
      <c r="N131" s="348"/>
    </row>
    <row r="132" spans="1:14">
      <c r="A132" s="347"/>
      <c r="B132" s="353" t="s">
        <v>191</v>
      </c>
      <c r="C132" s="354" t="s">
        <v>137</v>
      </c>
      <c r="D132" s="355" t="s">
        <v>0</v>
      </c>
      <c r="E132" s="355" t="s">
        <v>0</v>
      </c>
      <c r="F132" s="355" t="s">
        <v>0</v>
      </c>
      <c r="G132" s="355" t="s">
        <v>0</v>
      </c>
      <c r="H132" s="355" t="s">
        <v>0</v>
      </c>
      <c r="I132" s="355" t="s">
        <v>0</v>
      </c>
      <c r="J132" s="355">
        <v>6052</v>
      </c>
      <c r="K132" s="355" t="s">
        <v>0</v>
      </c>
      <c r="L132" s="355" t="s">
        <v>0</v>
      </c>
      <c r="M132" s="356" t="s">
        <v>0</v>
      </c>
      <c r="N132" s="348"/>
    </row>
    <row r="133" spans="1:14">
      <c r="A133" s="347"/>
      <c r="B133" s="353" t="s">
        <v>1122</v>
      </c>
      <c r="C133" s="354" t="s">
        <v>137</v>
      </c>
      <c r="D133" s="355">
        <v>14588</v>
      </c>
      <c r="E133" s="355">
        <v>4680</v>
      </c>
      <c r="F133" s="355">
        <v>11249</v>
      </c>
      <c r="G133" s="355">
        <v>11038</v>
      </c>
      <c r="H133" s="355">
        <v>15568</v>
      </c>
      <c r="I133" s="355">
        <v>19016</v>
      </c>
      <c r="J133" s="355">
        <v>18349</v>
      </c>
      <c r="K133" s="355">
        <v>9357</v>
      </c>
      <c r="L133" s="355">
        <v>30546</v>
      </c>
      <c r="M133" s="356">
        <v>25803</v>
      </c>
      <c r="N133" s="348"/>
    </row>
    <row r="134" spans="1:14">
      <c r="A134" s="347"/>
      <c r="B134" s="353" t="s">
        <v>192</v>
      </c>
      <c r="C134" s="354" t="s">
        <v>137</v>
      </c>
      <c r="D134" s="355" t="s">
        <v>0</v>
      </c>
      <c r="E134" s="355" t="s">
        <v>0</v>
      </c>
      <c r="F134" s="355" t="s">
        <v>0</v>
      </c>
      <c r="G134" s="355">
        <v>2136</v>
      </c>
      <c r="H134" s="355" t="s">
        <v>0</v>
      </c>
      <c r="I134" s="355" t="s">
        <v>0</v>
      </c>
      <c r="J134" s="355" t="s">
        <v>0</v>
      </c>
      <c r="K134" s="355">
        <v>4887</v>
      </c>
      <c r="L134" s="355">
        <v>4835</v>
      </c>
      <c r="M134" s="356" t="s">
        <v>0</v>
      </c>
      <c r="N134" s="348"/>
    </row>
    <row r="135" spans="1:14">
      <c r="A135" s="347"/>
      <c r="B135" s="353" t="s">
        <v>193</v>
      </c>
      <c r="C135" s="354" t="s">
        <v>137</v>
      </c>
      <c r="D135" s="355" t="s">
        <v>0</v>
      </c>
      <c r="E135" s="355" t="s">
        <v>0</v>
      </c>
      <c r="F135" s="355" t="s">
        <v>0</v>
      </c>
      <c r="G135" s="355">
        <v>8901</v>
      </c>
      <c r="H135" s="355" t="s">
        <v>0</v>
      </c>
      <c r="I135" s="355" t="s">
        <v>0</v>
      </c>
      <c r="J135" s="355" t="s">
        <v>0</v>
      </c>
      <c r="K135" s="355" t="s">
        <v>0</v>
      </c>
      <c r="L135" s="355" t="s">
        <v>0</v>
      </c>
      <c r="M135" s="356" t="s">
        <v>0</v>
      </c>
      <c r="N135" s="348"/>
    </row>
    <row r="136" spans="1:14">
      <c r="A136" s="347"/>
      <c r="B136" s="353" t="s">
        <v>194</v>
      </c>
      <c r="C136" s="354" t="s">
        <v>137</v>
      </c>
      <c r="D136" s="355">
        <v>14588</v>
      </c>
      <c r="E136" s="355">
        <v>1744</v>
      </c>
      <c r="F136" s="355">
        <v>11249</v>
      </c>
      <c r="G136" s="355" t="s">
        <v>0</v>
      </c>
      <c r="H136" s="355">
        <v>15568</v>
      </c>
      <c r="I136" s="355">
        <v>19016</v>
      </c>
      <c r="J136" s="355">
        <v>16013</v>
      </c>
      <c r="K136" s="355">
        <v>4470</v>
      </c>
      <c r="L136" s="355">
        <v>20194</v>
      </c>
      <c r="M136" s="356">
        <v>14397</v>
      </c>
      <c r="N136" s="348"/>
    </row>
    <row r="137" spans="1:14">
      <c r="A137" s="347"/>
      <c r="B137" s="353" t="s">
        <v>195</v>
      </c>
      <c r="C137" s="354" t="s">
        <v>137</v>
      </c>
      <c r="D137" s="355" t="s">
        <v>0</v>
      </c>
      <c r="E137" s="355">
        <v>2935</v>
      </c>
      <c r="F137" s="355" t="s">
        <v>0</v>
      </c>
      <c r="G137" s="355" t="s">
        <v>0</v>
      </c>
      <c r="H137" s="355" t="s">
        <v>0</v>
      </c>
      <c r="I137" s="355" t="s">
        <v>0</v>
      </c>
      <c r="J137" s="355" t="s">
        <v>0</v>
      </c>
      <c r="K137" s="355" t="s">
        <v>0</v>
      </c>
      <c r="L137" s="355" t="s">
        <v>0</v>
      </c>
      <c r="M137" s="356" t="s">
        <v>0</v>
      </c>
      <c r="N137" s="348"/>
    </row>
    <row r="138" spans="1:14">
      <c r="A138" s="347"/>
      <c r="B138" s="353" t="s">
        <v>196</v>
      </c>
      <c r="C138" s="354" t="s">
        <v>137</v>
      </c>
      <c r="D138" s="355" t="s">
        <v>0</v>
      </c>
      <c r="E138" s="355" t="s">
        <v>0</v>
      </c>
      <c r="F138" s="355" t="s">
        <v>0</v>
      </c>
      <c r="G138" s="355" t="s">
        <v>0</v>
      </c>
      <c r="H138" s="355" t="s">
        <v>0</v>
      </c>
      <c r="I138" s="355" t="s">
        <v>0</v>
      </c>
      <c r="J138" s="355">
        <v>2335</v>
      </c>
      <c r="K138" s="355" t="s">
        <v>0</v>
      </c>
      <c r="L138" s="355" t="s">
        <v>0</v>
      </c>
      <c r="M138" s="356" t="s">
        <v>0</v>
      </c>
      <c r="N138" s="348"/>
    </row>
    <row r="139" spans="1:14">
      <c r="A139" s="347"/>
      <c r="B139" s="353" t="s">
        <v>184</v>
      </c>
      <c r="C139" s="354" t="s">
        <v>137</v>
      </c>
      <c r="D139" s="355" t="s">
        <v>0</v>
      </c>
      <c r="E139" s="355" t="s">
        <v>0</v>
      </c>
      <c r="F139" s="355" t="s">
        <v>0</v>
      </c>
      <c r="G139" s="355" t="s">
        <v>0</v>
      </c>
      <c r="H139" s="355" t="s">
        <v>0</v>
      </c>
      <c r="I139" s="355" t="s">
        <v>0</v>
      </c>
      <c r="J139" s="355" t="s">
        <v>0</v>
      </c>
      <c r="K139" s="355" t="s">
        <v>0</v>
      </c>
      <c r="L139" s="355" t="s">
        <v>0</v>
      </c>
      <c r="M139" s="356">
        <v>11406</v>
      </c>
      <c r="N139" s="348"/>
    </row>
    <row r="140" spans="1:14">
      <c r="A140" s="347"/>
      <c r="B140" s="353" t="s">
        <v>580</v>
      </c>
      <c r="C140" s="354" t="s">
        <v>137</v>
      </c>
      <c r="D140" s="355" t="s">
        <v>0</v>
      </c>
      <c r="E140" s="355" t="s">
        <v>0</v>
      </c>
      <c r="F140" s="355" t="s">
        <v>0</v>
      </c>
      <c r="G140" s="355" t="s">
        <v>0</v>
      </c>
      <c r="H140" s="355" t="s">
        <v>0</v>
      </c>
      <c r="I140" s="355" t="s">
        <v>0</v>
      </c>
      <c r="J140" s="355" t="s">
        <v>0</v>
      </c>
      <c r="K140" s="355" t="s">
        <v>0</v>
      </c>
      <c r="L140" s="355">
        <v>5515</v>
      </c>
      <c r="M140" s="356" t="s">
        <v>0</v>
      </c>
      <c r="N140" s="348"/>
    </row>
    <row r="141" spans="1:14">
      <c r="A141" s="347"/>
      <c r="B141" s="353" t="s">
        <v>197</v>
      </c>
      <c r="C141" s="354" t="s">
        <v>137</v>
      </c>
      <c r="D141" s="355">
        <v>122865</v>
      </c>
      <c r="E141" s="355">
        <v>91596</v>
      </c>
      <c r="F141" s="355">
        <v>65837</v>
      </c>
      <c r="G141" s="355">
        <v>52064</v>
      </c>
      <c r="H141" s="355">
        <v>70449</v>
      </c>
      <c r="I141" s="355">
        <v>108735</v>
      </c>
      <c r="J141" s="355">
        <v>119002</v>
      </c>
      <c r="K141" s="355">
        <v>83710</v>
      </c>
      <c r="L141" s="355">
        <v>196017</v>
      </c>
      <c r="M141" s="356">
        <v>189250</v>
      </c>
      <c r="N141" s="348"/>
    </row>
    <row r="142" spans="1:14">
      <c r="A142" s="347"/>
      <c r="B142" s="353" t="s">
        <v>198</v>
      </c>
      <c r="C142" s="354" t="s">
        <v>137</v>
      </c>
      <c r="D142" s="355">
        <v>43394</v>
      </c>
      <c r="E142" s="355">
        <v>31622</v>
      </c>
      <c r="F142" s="355">
        <v>31277</v>
      </c>
      <c r="G142" s="355">
        <v>19683</v>
      </c>
      <c r="H142" s="355">
        <v>23451</v>
      </c>
      <c r="I142" s="355">
        <v>33302</v>
      </c>
      <c r="J142" s="355">
        <v>24274</v>
      </c>
      <c r="K142" s="355">
        <v>28869</v>
      </c>
      <c r="L142" s="355">
        <v>31499</v>
      </c>
      <c r="M142" s="356">
        <v>26458</v>
      </c>
      <c r="N142" s="348"/>
    </row>
    <row r="143" spans="1:14">
      <c r="A143" s="347"/>
      <c r="B143" s="353" t="s">
        <v>199</v>
      </c>
      <c r="C143" s="354" t="s">
        <v>137</v>
      </c>
      <c r="D143" s="355">
        <v>-5478</v>
      </c>
      <c r="E143" s="355">
        <v>-3233</v>
      </c>
      <c r="F143" s="355">
        <v>-4957</v>
      </c>
      <c r="G143" s="355">
        <v>-4160</v>
      </c>
      <c r="H143" s="355">
        <v>4056</v>
      </c>
      <c r="I143" s="355">
        <v>-8410</v>
      </c>
      <c r="J143" s="355">
        <v>-41107</v>
      </c>
      <c r="K143" s="355">
        <v>-3717</v>
      </c>
      <c r="L143" s="355">
        <v>30390</v>
      </c>
      <c r="M143" s="356">
        <v>27737</v>
      </c>
      <c r="N143" s="348"/>
    </row>
    <row r="144" spans="1:14">
      <c r="A144" s="347"/>
      <c r="B144" s="353" t="s">
        <v>581</v>
      </c>
      <c r="C144" s="354" t="s">
        <v>137</v>
      </c>
      <c r="D144" s="355">
        <v>37916</v>
      </c>
      <c r="E144" s="355">
        <v>28388</v>
      </c>
      <c r="F144" s="355">
        <v>26319</v>
      </c>
      <c r="G144" s="355">
        <v>15522</v>
      </c>
      <c r="H144" s="355">
        <v>27507</v>
      </c>
      <c r="I144" s="355">
        <v>24891</v>
      </c>
      <c r="J144" s="355">
        <v>-16832</v>
      </c>
      <c r="K144" s="355">
        <v>25151</v>
      </c>
      <c r="L144" s="355">
        <v>61889</v>
      </c>
      <c r="M144" s="356">
        <v>54196</v>
      </c>
      <c r="N144" s="348"/>
    </row>
    <row r="145" spans="1:14">
      <c r="A145" s="347"/>
      <c r="B145" s="353" t="s">
        <v>200</v>
      </c>
      <c r="C145" s="354" t="s">
        <v>137</v>
      </c>
      <c r="D145" s="355">
        <v>84949</v>
      </c>
      <c r="E145" s="355">
        <v>63207</v>
      </c>
      <c r="F145" s="355">
        <v>39517</v>
      </c>
      <c r="G145" s="355">
        <v>36542</v>
      </c>
      <c r="H145" s="355">
        <v>42942</v>
      </c>
      <c r="I145" s="355">
        <v>83844</v>
      </c>
      <c r="J145" s="355">
        <v>135834</v>
      </c>
      <c r="K145" s="355">
        <v>58558</v>
      </c>
      <c r="L145" s="355">
        <v>134127</v>
      </c>
      <c r="M145" s="356">
        <v>135054</v>
      </c>
      <c r="N145" s="348"/>
    </row>
    <row r="146" spans="1:14">
      <c r="A146" s="347"/>
      <c r="B146" s="353" t="s">
        <v>201</v>
      </c>
      <c r="C146" s="354" t="s">
        <v>137</v>
      </c>
      <c r="D146" s="355">
        <v>624</v>
      </c>
      <c r="E146" s="355">
        <v>1936</v>
      </c>
      <c r="F146" s="355">
        <v>1793</v>
      </c>
      <c r="G146" s="355">
        <v>2941</v>
      </c>
      <c r="H146" s="355">
        <v>1153</v>
      </c>
      <c r="I146" s="355">
        <v>2986</v>
      </c>
      <c r="J146" s="355">
        <v>5413</v>
      </c>
      <c r="K146" s="355">
        <v>1448</v>
      </c>
      <c r="L146" s="355">
        <v>1448</v>
      </c>
      <c r="M146" s="356">
        <v>640</v>
      </c>
      <c r="N146" s="348"/>
    </row>
    <row r="147" spans="1:14">
      <c r="A147" s="347"/>
      <c r="B147" s="353" t="s">
        <v>140</v>
      </c>
      <c r="C147" s="354" t="s">
        <v>137</v>
      </c>
      <c r="D147" s="355">
        <v>84324</v>
      </c>
      <c r="E147" s="355">
        <v>61271</v>
      </c>
      <c r="F147" s="355">
        <v>37724</v>
      </c>
      <c r="G147" s="355">
        <v>33601</v>
      </c>
      <c r="H147" s="355">
        <v>41788</v>
      </c>
      <c r="I147" s="355">
        <v>80857</v>
      </c>
      <c r="J147" s="355">
        <v>130421</v>
      </c>
      <c r="K147" s="355">
        <v>57110</v>
      </c>
      <c r="L147" s="355">
        <v>132679</v>
      </c>
      <c r="M147" s="356">
        <v>134414</v>
      </c>
      <c r="N147" s="348"/>
    </row>
    <row r="148" spans="1:14" ht="12.75" customHeight="1">
      <c r="B148" s="357" t="s">
        <v>810</v>
      </c>
      <c r="C148" s="357"/>
      <c r="D148" s="357"/>
      <c r="E148" s="357"/>
      <c r="F148" s="357"/>
      <c r="G148" s="357"/>
      <c r="H148" s="357"/>
      <c r="I148" s="357"/>
      <c r="J148" s="357"/>
      <c r="K148" s="357"/>
      <c r="L148" s="357"/>
      <c r="M148" s="358"/>
    </row>
    <row r="149" spans="1:14" ht="12.75" customHeight="1">
      <c r="B149" s="359" t="s">
        <v>811</v>
      </c>
    </row>
    <row r="151" spans="1:14" ht="16">
      <c r="A151" s="347"/>
      <c r="B151" s="350" t="s">
        <v>212</v>
      </c>
      <c r="C151" s="350"/>
      <c r="D151" s="351" t="s">
        <v>128</v>
      </c>
      <c r="E151" s="351" t="s">
        <v>129</v>
      </c>
      <c r="F151" s="351" t="s">
        <v>130</v>
      </c>
      <c r="G151" s="351" t="s">
        <v>131</v>
      </c>
      <c r="H151" s="351" t="s">
        <v>132</v>
      </c>
      <c r="I151" s="351" t="s">
        <v>133</v>
      </c>
      <c r="J151" s="351" t="s">
        <v>134</v>
      </c>
      <c r="K151" s="351" t="s">
        <v>135</v>
      </c>
      <c r="L151" s="351" t="s">
        <v>575</v>
      </c>
      <c r="M151" s="352" t="s">
        <v>1049</v>
      </c>
      <c r="N151" s="348"/>
    </row>
    <row r="152" spans="1:14">
      <c r="A152" s="347"/>
      <c r="B152" s="353" t="s">
        <v>584</v>
      </c>
      <c r="C152" s="354" t="s">
        <v>137</v>
      </c>
      <c r="D152" s="355">
        <v>516636</v>
      </c>
      <c r="E152" s="355">
        <v>482062</v>
      </c>
      <c r="F152" s="355">
        <v>503281</v>
      </c>
      <c r="G152" s="355">
        <v>532194</v>
      </c>
      <c r="H152" s="355">
        <v>560019</v>
      </c>
      <c r="I152" s="355">
        <v>583347</v>
      </c>
      <c r="J152" s="355">
        <v>707651</v>
      </c>
      <c r="K152" s="355">
        <v>780936</v>
      </c>
      <c r="L152" s="355">
        <v>762479</v>
      </c>
      <c r="M152" s="356">
        <v>812779</v>
      </c>
      <c r="N152" s="348"/>
    </row>
    <row r="153" spans="1:14">
      <c r="A153" s="347"/>
      <c r="B153" s="353" t="s">
        <v>213</v>
      </c>
      <c r="C153" s="354" t="s">
        <v>137</v>
      </c>
      <c r="D153" s="355">
        <v>209982</v>
      </c>
      <c r="E153" s="355">
        <v>167583</v>
      </c>
      <c r="F153" s="355">
        <v>171529</v>
      </c>
      <c r="G153" s="355">
        <v>116289</v>
      </c>
      <c r="H153" s="355">
        <v>147201</v>
      </c>
      <c r="I153" s="355">
        <v>167083</v>
      </c>
      <c r="J153" s="355">
        <v>131089</v>
      </c>
      <c r="K153" s="355">
        <v>85087</v>
      </c>
      <c r="L153" s="355">
        <v>77668</v>
      </c>
      <c r="M153" s="356">
        <v>82810</v>
      </c>
      <c r="N153" s="348"/>
    </row>
    <row r="154" spans="1:14">
      <c r="A154" s="347"/>
      <c r="B154" s="353" t="s">
        <v>214</v>
      </c>
      <c r="C154" s="354" t="s">
        <v>137</v>
      </c>
      <c r="D154" s="355">
        <v>167246</v>
      </c>
      <c r="E154" s="355">
        <v>177512</v>
      </c>
      <c r="F154" s="355">
        <v>190445</v>
      </c>
      <c r="G154" s="355">
        <v>219206</v>
      </c>
      <c r="H154" s="355">
        <v>210515</v>
      </c>
      <c r="I154" s="355">
        <v>211696</v>
      </c>
      <c r="J154" s="355" t="s">
        <v>0</v>
      </c>
      <c r="K154" s="355" t="s">
        <v>0</v>
      </c>
      <c r="L154" s="355" t="s">
        <v>0</v>
      </c>
      <c r="M154" s="356" t="s">
        <v>0</v>
      </c>
      <c r="N154" s="348"/>
    </row>
    <row r="155" spans="1:14">
      <c r="A155" s="347"/>
      <c r="B155" s="353" t="s">
        <v>215</v>
      </c>
      <c r="C155" s="354" t="s">
        <v>137</v>
      </c>
      <c r="D155" s="355" t="s">
        <v>0</v>
      </c>
      <c r="E155" s="355" t="s">
        <v>0</v>
      </c>
      <c r="F155" s="355" t="s">
        <v>0</v>
      </c>
      <c r="G155" s="355" t="s">
        <v>0</v>
      </c>
      <c r="H155" s="355" t="s">
        <v>0</v>
      </c>
      <c r="I155" s="355" t="s">
        <v>0</v>
      </c>
      <c r="J155" s="355">
        <v>227118</v>
      </c>
      <c r="K155" s="355">
        <v>279602</v>
      </c>
      <c r="L155" s="355">
        <v>270527</v>
      </c>
      <c r="M155" s="356">
        <v>317852</v>
      </c>
      <c r="N155" s="348"/>
    </row>
    <row r="156" spans="1:14">
      <c r="A156" s="347"/>
      <c r="B156" s="353" t="s">
        <v>216</v>
      </c>
      <c r="C156" s="354" t="s">
        <v>137</v>
      </c>
      <c r="D156" s="355" t="s">
        <v>0</v>
      </c>
      <c r="E156" s="355" t="s">
        <v>0</v>
      </c>
      <c r="F156" s="355" t="s">
        <v>0</v>
      </c>
      <c r="G156" s="355" t="s">
        <v>0</v>
      </c>
      <c r="H156" s="355" t="s">
        <v>0</v>
      </c>
      <c r="I156" s="355" t="s">
        <v>0</v>
      </c>
      <c r="J156" s="355" t="s">
        <v>0</v>
      </c>
      <c r="K156" s="355" t="s">
        <v>0</v>
      </c>
      <c r="L156" s="355" t="s">
        <v>0</v>
      </c>
      <c r="M156" s="356" t="s">
        <v>0</v>
      </c>
      <c r="N156" s="348"/>
    </row>
    <row r="157" spans="1:14">
      <c r="A157" s="347"/>
      <c r="B157" s="353" t="s">
        <v>217</v>
      </c>
      <c r="C157" s="354" t="s">
        <v>137</v>
      </c>
      <c r="D157" s="355" t="s">
        <v>0</v>
      </c>
      <c r="E157" s="355">
        <v>24147</v>
      </c>
      <c r="F157" s="355">
        <v>30459</v>
      </c>
      <c r="G157" s="355">
        <v>40445</v>
      </c>
      <c r="H157" s="355">
        <v>47844</v>
      </c>
      <c r="I157" s="355">
        <v>54634</v>
      </c>
      <c r="J157" s="355">
        <v>59047</v>
      </c>
      <c r="K157" s="355">
        <v>58732</v>
      </c>
      <c r="L157" s="355">
        <v>61502</v>
      </c>
      <c r="M157" s="356">
        <v>63931</v>
      </c>
      <c r="N157" s="348"/>
    </row>
    <row r="158" spans="1:14">
      <c r="A158" s="347"/>
      <c r="B158" s="353" t="s">
        <v>218</v>
      </c>
      <c r="C158" s="354" t="s">
        <v>137</v>
      </c>
      <c r="D158" s="355">
        <v>79782</v>
      </c>
      <c r="E158" s="355">
        <v>69778</v>
      </c>
      <c r="F158" s="355">
        <v>76861</v>
      </c>
      <c r="G158" s="355">
        <v>112327</v>
      </c>
      <c r="H158" s="355">
        <v>108092</v>
      </c>
      <c r="I158" s="355">
        <v>94187</v>
      </c>
      <c r="J158" s="355">
        <v>145445</v>
      </c>
      <c r="K158" s="355">
        <v>219380</v>
      </c>
      <c r="L158" s="355">
        <v>211828</v>
      </c>
      <c r="M158" s="356">
        <v>204987</v>
      </c>
      <c r="N158" s="348"/>
    </row>
    <row r="159" spans="1:14">
      <c r="A159" s="347"/>
      <c r="B159" s="353" t="s">
        <v>183</v>
      </c>
      <c r="C159" s="354" t="s">
        <v>137</v>
      </c>
      <c r="D159" s="355">
        <v>60735</v>
      </c>
      <c r="E159" s="355">
        <v>44670</v>
      </c>
      <c r="F159" s="355">
        <v>35490</v>
      </c>
      <c r="G159" s="355">
        <v>45616</v>
      </c>
      <c r="H159" s="355">
        <v>47005</v>
      </c>
      <c r="I159" s="355">
        <v>56349</v>
      </c>
      <c r="J159" s="355">
        <v>145589</v>
      </c>
      <c r="K159" s="355">
        <v>139265</v>
      </c>
      <c r="L159" s="355">
        <v>142101</v>
      </c>
      <c r="M159" s="356">
        <v>144836</v>
      </c>
      <c r="N159" s="348"/>
    </row>
    <row r="160" spans="1:14">
      <c r="A160" s="347"/>
      <c r="B160" s="353" t="s">
        <v>219</v>
      </c>
      <c r="C160" s="354" t="s">
        <v>137</v>
      </c>
      <c r="D160" s="355">
        <v>-1110</v>
      </c>
      <c r="E160" s="355">
        <v>-1629</v>
      </c>
      <c r="F160" s="355">
        <v>-1504</v>
      </c>
      <c r="G160" s="355">
        <v>-1691</v>
      </c>
      <c r="H160" s="355">
        <v>-640</v>
      </c>
      <c r="I160" s="355">
        <v>-602</v>
      </c>
      <c r="J160" s="355">
        <v>-639</v>
      </c>
      <c r="K160" s="355">
        <v>-1132</v>
      </c>
      <c r="L160" s="355">
        <v>-1148</v>
      </c>
      <c r="M160" s="356">
        <v>-1639</v>
      </c>
      <c r="N160" s="348"/>
    </row>
    <row r="161" spans="1:14">
      <c r="A161" s="347"/>
      <c r="B161" s="353" t="s">
        <v>585</v>
      </c>
      <c r="C161" s="354" t="s">
        <v>137</v>
      </c>
      <c r="D161" s="355">
        <v>1313119</v>
      </c>
      <c r="E161" s="355">
        <v>1404514</v>
      </c>
      <c r="F161" s="355">
        <v>1393948</v>
      </c>
      <c r="G161" s="355">
        <v>1497528</v>
      </c>
      <c r="H161" s="355">
        <v>1580462</v>
      </c>
      <c r="I161" s="355">
        <v>1730009</v>
      </c>
      <c r="J161" s="355">
        <v>1880434</v>
      </c>
      <c r="K161" s="355">
        <v>2038652</v>
      </c>
      <c r="L161" s="355">
        <v>2217647</v>
      </c>
      <c r="M161" s="356">
        <v>2387746</v>
      </c>
      <c r="N161" s="348"/>
    </row>
    <row r="162" spans="1:14">
      <c r="A162" s="347"/>
      <c r="B162" s="353" t="s">
        <v>814</v>
      </c>
      <c r="C162" s="354" t="s">
        <v>137</v>
      </c>
      <c r="D162" s="355">
        <v>911659</v>
      </c>
      <c r="E162" s="355">
        <v>912737</v>
      </c>
      <c r="F162" s="355">
        <v>881822</v>
      </c>
      <c r="G162" s="355">
        <v>907728</v>
      </c>
      <c r="H162" s="355">
        <v>1014572</v>
      </c>
      <c r="I162" s="355">
        <v>1070610</v>
      </c>
      <c r="J162" s="355">
        <v>1156281</v>
      </c>
      <c r="K162" s="355">
        <v>1243788</v>
      </c>
      <c r="L162" s="355">
        <v>1304945</v>
      </c>
      <c r="M162" s="356">
        <v>1427677</v>
      </c>
      <c r="N162" s="348"/>
    </row>
    <row r="163" spans="1:14">
      <c r="A163" s="347"/>
      <c r="B163" s="353" t="s">
        <v>220</v>
      </c>
      <c r="C163" s="354" t="s">
        <v>137</v>
      </c>
      <c r="D163" s="355">
        <v>89192</v>
      </c>
      <c r="E163" s="355">
        <v>91943</v>
      </c>
      <c r="F163" s="355">
        <v>89523</v>
      </c>
      <c r="G163" s="355">
        <v>85086</v>
      </c>
      <c r="H163" s="355">
        <v>84258</v>
      </c>
      <c r="I163" s="355">
        <v>89701</v>
      </c>
      <c r="J163" s="355" t="s">
        <v>0</v>
      </c>
      <c r="K163" s="355" t="s">
        <v>0</v>
      </c>
      <c r="L163" s="355" t="s">
        <v>0</v>
      </c>
      <c r="M163" s="356" t="s">
        <v>0</v>
      </c>
      <c r="N163" s="348"/>
    </row>
    <row r="164" spans="1:14">
      <c r="A164" s="347"/>
      <c r="B164" s="353" t="s">
        <v>221</v>
      </c>
      <c r="C164" s="354" t="s">
        <v>137</v>
      </c>
      <c r="D164" s="355">
        <v>297424</v>
      </c>
      <c r="E164" s="355">
        <v>286889</v>
      </c>
      <c r="F164" s="355">
        <v>275331</v>
      </c>
      <c r="G164" s="355">
        <v>265421</v>
      </c>
      <c r="H164" s="355">
        <v>264657</v>
      </c>
      <c r="I164" s="355">
        <v>268755</v>
      </c>
      <c r="J164" s="355" t="s">
        <v>0</v>
      </c>
      <c r="K164" s="355" t="s">
        <v>0</v>
      </c>
      <c r="L164" s="355" t="s">
        <v>0</v>
      </c>
      <c r="M164" s="356" t="s">
        <v>0</v>
      </c>
      <c r="N164" s="348"/>
    </row>
    <row r="165" spans="1:14">
      <c r="A165" s="347"/>
      <c r="B165" s="353" t="s">
        <v>222</v>
      </c>
      <c r="C165" s="354" t="s">
        <v>137</v>
      </c>
      <c r="D165" s="355">
        <v>60257</v>
      </c>
      <c r="E165" s="355">
        <v>58912</v>
      </c>
      <c r="F165" s="355">
        <v>56924</v>
      </c>
      <c r="G165" s="355">
        <v>55176</v>
      </c>
      <c r="H165" s="355">
        <v>55072</v>
      </c>
      <c r="I165" s="355">
        <v>53481</v>
      </c>
      <c r="J165" s="355" t="s">
        <v>0</v>
      </c>
      <c r="K165" s="355" t="s">
        <v>0</v>
      </c>
      <c r="L165" s="355" t="s">
        <v>0</v>
      </c>
      <c r="M165" s="356" t="s">
        <v>0</v>
      </c>
      <c r="N165" s="348"/>
    </row>
    <row r="166" spans="1:14">
      <c r="A166" s="347"/>
      <c r="B166" s="353" t="s">
        <v>223</v>
      </c>
      <c r="C166" s="354" t="s">
        <v>137</v>
      </c>
      <c r="D166" s="355">
        <v>291836</v>
      </c>
      <c r="E166" s="355">
        <v>387286</v>
      </c>
      <c r="F166" s="355">
        <v>393116</v>
      </c>
      <c r="G166" s="355">
        <v>427821</v>
      </c>
      <c r="H166" s="355">
        <v>542101</v>
      </c>
      <c r="I166" s="355">
        <v>546456</v>
      </c>
      <c r="J166" s="355" t="s">
        <v>0</v>
      </c>
      <c r="K166" s="355" t="s">
        <v>0</v>
      </c>
      <c r="L166" s="355" t="s">
        <v>0</v>
      </c>
      <c r="M166" s="356" t="s">
        <v>0</v>
      </c>
      <c r="N166" s="348"/>
    </row>
    <row r="167" spans="1:14">
      <c r="A167" s="347"/>
      <c r="B167" s="353" t="s">
        <v>224</v>
      </c>
      <c r="C167" s="354" t="s">
        <v>137</v>
      </c>
      <c r="D167" s="355" t="s">
        <v>0</v>
      </c>
      <c r="E167" s="355" t="s">
        <v>0</v>
      </c>
      <c r="F167" s="355" t="s">
        <v>0</v>
      </c>
      <c r="G167" s="355" t="s">
        <v>0</v>
      </c>
      <c r="H167" s="355" t="s">
        <v>0</v>
      </c>
      <c r="I167" s="355" t="s">
        <v>0</v>
      </c>
      <c r="J167" s="355">
        <v>188637</v>
      </c>
      <c r="K167" s="355">
        <v>187685</v>
      </c>
      <c r="L167" s="355">
        <v>195216</v>
      </c>
      <c r="M167" s="356">
        <v>207431</v>
      </c>
      <c r="N167" s="348"/>
    </row>
    <row r="168" spans="1:14">
      <c r="A168" s="347"/>
      <c r="B168" s="353" t="s">
        <v>225</v>
      </c>
      <c r="C168" s="354" t="s">
        <v>137</v>
      </c>
      <c r="D168" s="355" t="s">
        <v>0</v>
      </c>
      <c r="E168" s="355" t="s">
        <v>0</v>
      </c>
      <c r="F168" s="355" t="s">
        <v>0</v>
      </c>
      <c r="G168" s="355" t="s">
        <v>0</v>
      </c>
      <c r="H168" s="355" t="s">
        <v>0</v>
      </c>
      <c r="I168" s="355" t="s">
        <v>0</v>
      </c>
      <c r="J168" s="355">
        <v>580547</v>
      </c>
      <c r="K168" s="355">
        <v>616247</v>
      </c>
      <c r="L168" s="355">
        <v>660691</v>
      </c>
      <c r="M168" s="356">
        <v>708617</v>
      </c>
      <c r="N168" s="348"/>
    </row>
    <row r="169" spans="1:14">
      <c r="A169" s="347"/>
      <c r="B169" s="353" t="s">
        <v>226</v>
      </c>
      <c r="C169" s="354" t="s">
        <v>137</v>
      </c>
      <c r="D169" s="355" t="s">
        <v>0</v>
      </c>
      <c r="E169" s="355" t="s">
        <v>0</v>
      </c>
      <c r="F169" s="355" t="s">
        <v>0</v>
      </c>
      <c r="G169" s="355" t="s">
        <v>0</v>
      </c>
      <c r="H169" s="355" t="s">
        <v>0</v>
      </c>
      <c r="I169" s="355" t="s">
        <v>0</v>
      </c>
      <c r="J169" s="355">
        <v>222350</v>
      </c>
      <c r="K169" s="355">
        <v>231327</v>
      </c>
      <c r="L169" s="355">
        <v>242068</v>
      </c>
      <c r="M169" s="356">
        <v>269815</v>
      </c>
      <c r="N169" s="348"/>
    </row>
    <row r="170" spans="1:14">
      <c r="A170" s="347"/>
      <c r="B170" s="353" t="s">
        <v>227</v>
      </c>
      <c r="C170" s="354" t="s">
        <v>137</v>
      </c>
      <c r="D170" s="355">
        <v>172949</v>
      </c>
      <c r="E170" s="355">
        <v>87706</v>
      </c>
      <c r="F170" s="355">
        <v>66925</v>
      </c>
      <c r="G170" s="355">
        <v>74222</v>
      </c>
      <c r="H170" s="355">
        <v>68482</v>
      </c>
      <c r="I170" s="355">
        <v>112215</v>
      </c>
      <c r="J170" s="355">
        <v>138915</v>
      </c>
      <c r="K170" s="355">
        <v>182611</v>
      </c>
      <c r="L170" s="355">
        <v>179896</v>
      </c>
      <c r="M170" s="356">
        <v>212405</v>
      </c>
      <c r="N170" s="348"/>
    </row>
    <row r="171" spans="1:14">
      <c r="A171" s="347"/>
      <c r="B171" s="353" t="s">
        <v>228</v>
      </c>
      <c r="C171" s="354" t="s">
        <v>137</v>
      </c>
      <c r="D171" s="355" t="s">
        <v>0</v>
      </c>
      <c r="E171" s="355" t="s">
        <v>0</v>
      </c>
      <c r="F171" s="355" t="s">
        <v>0</v>
      </c>
      <c r="G171" s="355" t="s">
        <v>0</v>
      </c>
      <c r="H171" s="355" t="s">
        <v>0</v>
      </c>
      <c r="I171" s="355" t="s">
        <v>0</v>
      </c>
      <c r="J171" s="355">
        <v>25831</v>
      </c>
      <c r="K171" s="355">
        <v>25917</v>
      </c>
      <c r="L171" s="355">
        <v>27071</v>
      </c>
      <c r="M171" s="356">
        <v>29408</v>
      </c>
      <c r="N171" s="348"/>
    </row>
    <row r="172" spans="1:14">
      <c r="A172" s="347"/>
      <c r="B172" s="353" t="s">
        <v>229</v>
      </c>
      <c r="C172" s="354" t="s">
        <v>137</v>
      </c>
      <c r="D172" s="355">
        <v>89613</v>
      </c>
      <c r="E172" s="355">
        <v>77483</v>
      </c>
      <c r="F172" s="355">
        <v>79743</v>
      </c>
      <c r="G172" s="355">
        <v>109297</v>
      </c>
      <c r="H172" s="355">
        <v>98322</v>
      </c>
      <c r="I172" s="355">
        <v>97912</v>
      </c>
      <c r="J172" s="355">
        <v>95251</v>
      </c>
      <c r="K172" s="355">
        <v>105120</v>
      </c>
      <c r="L172" s="355">
        <v>109243</v>
      </c>
      <c r="M172" s="356">
        <v>92377</v>
      </c>
      <c r="N172" s="348"/>
    </row>
    <row r="173" spans="1:14">
      <c r="A173" s="347"/>
      <c r="B173" s="353" t="s">
        <v>230</v>
      </c>
      <c r="C173" s="354" t="s">
        <v>137</v>
      </c>
      <c r="D173" s="355" t="s">
        <v>0</v>
      </c>
      <c r="E173" s="355" t="s">
        <v>0</v>
      </c>
      <c r="F173" s="355" t="s">
        <v>0</v>
      </c>
      <c r="G173" s="355" t="s">
        <v>0</v>
      </c>
      <c r="H173" s="355" t="s">
        <v>0</v>
      </c>
      <c r="I173" s="355" t="s">
        <v>0</v>
      </c>
      <c r="J173" s="355" t="s">
        <v>0</v>
      </c>
      <c r="K173" s="355" t="s">
        <v>0</v>
      </c>
      <c r="L173" s="355" t="s">
        <v>0</v>
      </c>
      <c r="M173" s="356" t="s">
        <v>0</v>
      </c>
      <c r="N173" s="348"/>
    </row>
    <row r="174" spans="1:14">
      <c r="A174" s="347"/>
      <c r="B174" s="353" t="s">
        <v>183</v>
      </c>
      <c r="C174" s="354" t="s">
        <v>137</v>
      </c>
      <c r="D174" s="355" t="s">
        <v>0</v>
      </c>
      <c r="E174" s="355" t="s">
        <v>0</v>
      </c>
      <c r="F174" s="355" t="s">
        <v>0</v>
      </c>
      <c r="G174" s="355" t="s">
        <v>0</v>
      </c>
      <c r="H174" s="355" t="s">
        <v>0</v>
      </c>
      <c r="I174" s="355" t="s">
        <v>0</v>
      </c>
      <c r="J174" s="355" t="s">
        <v>0</v>
      </c>
      <c r="K174" s="355" t="s">
        <v>0</v>
      </c>
      <c r="L174" s="355" t="s">
        <v>0</v>
      </c>
      <c r="M174" s="356" t="s">
        <v>0</v>
      </c>
      <c r="N174" s="348"/>
    </row>
    <row r="175" spans="1:14">
      <c r="A175" s="347"/>
      <c r="B175" s="353" t="s">
        <v>586</v>
      </c>
      <c r="C175" s="354" t="s">
        <v>137</v>
      </c>
      <c r="D175" s="355">
        <v>311846</v>
      </c>
      <c r="E175" s="355">
        <v>414293</v>
      </c>
      <c r="F175" s="355">
        <v>432382</v>
      </c>
      <c r="G175" s="355">
        <v>480502</v>
      </c>
      <c r="H175" s="355">
        <v>467568</v>
      </c>
      <c r="I175" s="355">
        <v>561487</v>
      </c>
      <c r="J175" s="355">
        <v>628901</v>
      </c>
      <c r="K175" s="355">
        <v>689743</v>
      </c>
      <c r="L175" s="355">
        <v>803458</v>
      </c>
      <c r="M175" s="356">
        <v>867691</v>
      </c>
      <c r="N175" s="348"/>
    </row>
    <row r="176" spans="1:14">
      <c r="A176" s="347"/>
      <c r="B176" s="353" t="s">
        <v>231</v>
      </c>
      <c r="C176" s="354" t="s">
        <v>137</v>
      </c>
      <c r="D176" s="355">
        <v>236774</v>
      </c>
      <c r="E176" s="355">
        <v>316981</v>
      </c>
      <c r="F176" s="355">
        <v>323212</v>
      </c>
      <c r="G176" s="355">
        <v>359737</v>
      </c>
      <c r="H176" s="355">
        <v>332200</v>
      </c>
      <c r="I176" s="355">
        <v>377074</v>
      </c>
      <c r="J176" s="355">
        <v>359225</v>
      </c>
      <c r="K176" s="355">
        <v>440911</v>
      </c>
      <c r="L176" s="355">
        <v>538803</v>
      </c>
      <c r="M176" s="356">
        <v>569252</v>
      </c>
      <c r="N176" s="348"/>
    </row>
    <row r="177" spans="1:14">
      <c r="A177" s="347"/>
      <c r="B177" s="353" t="s">
        <v>232</v>
      </c>
      <c r="C177" s="354" t="s">
        <v>137</v>
      </c>
      <c r="D177" s="355" t="s">
        <v>0</v>
      </c>
      <c r="E177" s="355" t="s">
        <v>0</v>
      </c>
      <c r="F177" s="355">
        <v>18412</v>
      </c>
      <c r="G177" s="355">
        <v>22862</v>
      </c>
      <c r="H177" s="355">
        <v>25981</v>
      </c>
      <c r="I177" s="355">
        <v>25686</v>
      </c>
      <c r="J177" s="355" t="s">
        <v>0</v>
      </c>
      <c r="K177" s="355" t="s">
        <v>0</v>
      </c>
      <c r="L177" s="355" t="s">
        <v>0</v>
      </c>
      <c r="M177" s="356">
        <v>34897</v>
      </c>
      <c r="N177" s="348"/>
    </row>
    <row r="178" spans="1:14">
      <c r="A178" s="347"/>
      <c r="B178" s="353" t="s">
        <v>233</v>
      </c>
      <c r="C178" s="354" t="s">
        <v>137</v>
      </c>
      <c r="D178" s="355">
        <v>25154</v>
      </c>
      <c r="E178" s="355">
        <v>38615</v>
      </c>
      <c r="F178" s="355">
        <v>46405</v>
      </c>
      <c r="G178" s="355">
        <v>49074</v>
      </c>
      <c r="H178" s="355">
        <v>44264</v>
      </c>
      <c r="I178" s="355">
        <v>83494</v>
      </c>
      <c r="J178" s="355">
        <v>118693</v>
      </c>
      <c r="K178" s="355">
        <v>116038</v>
      </c>
      <c r="L178" s="355">
        <v>126854</v>
      </c>
      <c r="M178" s="356">
        <v>144544</v>
      </c>
      <c r="N178" s="348"/>
    </row>
    <row r="179" spans="1:14">
      <c r="A179" s="347"/>
      <c r="B179" s="353" t="s">
        <v>234</v>
      </c>
      <c r="C179" s="354" t="s">
        <v>137</v>
      </c>
      <c r="D179" s="355" t="s">
        <v>0</v>
      </c>
      <c r="E179" s="355" t="s">
        <v>0</v>
      </c>
      <c r="F179" s="355" t="s">
        <v>0</v>
      </c>
      <c r="G179" s="355" t="s">
        <v>0</v>
      </c>
      <c r="H179" s="355" t="s">
        <v>0</v>
      </c>
      <c r="I179" s="355">
        <v>25933</v>
      </c>
      <c r="J179" s="355">
        <v>64481</v>
      </c>
      <c r="K179" s="355">
        <v>35148</v>
      </c>
      <c r="L179" s="355" t="s">
        <v>0</v>
      </c>
      <c r="M179" s="356" t="s">
        <v>0</v>
      </c>
      <c r="N179" s="348"/>
    </row>
    <row r="180" spans="1:14">
      <c r="A180" s="347"/>
      <c r="B180" s="353" t="s">
        <v>183</v>
      </c>
      <c r="C180" s="354" t="s">
        <v>137</v>
      </c>
      <c r="D180" s="355">
        <v>51729</v>
      </c>
      <c r="E180" s="355">
        <v>60073</v>
      </c>
      <c r="F180" s="355">
        <v>45597</v>
      </c>
      <c r="G180" s="355">
        <v>49389</v>
      </c>
      <c r="H180" s="355">
        <v>65924</v>
      </c>
      <c r="I180" s="355">
        <v>50099</v>
      </c>
      <c r="J180" s="355">
        <v>87232</v>
      </c>
      <c r="K180" s="355">
        <v>98343</v>
      </c>
      <c r="L180" s="355">
        <v>138611</v>
      </c>
      <c r="M180" s="356">
        <v>119729</v>
      </c>
      <c r="N180" s="348"/>
    </row>
    <row r="181" spans="1:14">
      <c r="A181" s="347"/>
      <c r="B181" s="353" t="s">
        <v>219</v>
      </c>
      <c r="C181" s="354" t="s">
        <v>137</v>
      </c>
      <c r="D181" s="355">
        <v>-1811</v>
      </c>
      <c r="E181" s="355">
        <v>-1376</v>
      </c>
      <c r="F181" s="355">
        <v>-1245</v>
      </c>
      <c r="G181" s="355">
        <v>-562</v>
      </c>
      <c r="H181" s="355">
        <v>-802</v>
      </c>
      <c r="I181" s="355">
        <v>-800</v>
      </c>
      <c r="J181" s="355">
        <v>-731</v>
      </c>
      <c r="K181" s="355">
        <v>-699</v>
      </c>
      <c r="L181" s="355">
        <v>-811</v>
      </c>
      <c r="M181" s="356">
        <v>-730</v>
      </c>
      <c r="N181" s="348"/>
    </row>
    <row r="182" spans="1:14">
      <c r="A182" s="347"/>
      <c r="B182" s="353" t="s">
        <v>235</v>
      </c>
      <c r="C182" s="354" t="s">
        <v>137</v>
      </c>
      <c r="D182" s="355">
        <v>1829756</v>
      </c>
      <c r="E182" s="355">
        <v>1886577</v>
      </c>
      <c r="F182" s="355">
        <v>1897230</v>
      </c>
      <c r="G182" s="355">
        <v>2029722</v>
      </c>
      <c r="H182" s="355">
        <v>2140482</v>
      </c>
      <c r="I182" s="355">
        <v>2313357</v>
      </c>
      <c r="J182" s="355">
        <v>2588086</v>
      </c>
      <c r="K182" s="355">
        <v>2819589</v>
      </c>
      <c r="L182" s="355">
        <v>2980127</v>
      </c>
      <c r="M182" s="356">
        <v>3200525</v>
      </c>
      <c r="N182" s="348"/>
    </row>
    <row r="183" spans="1:14">
      <c r="A183" s="347"/>
      <c r="B183" s="353" t="s">
        <v>587</v>
      </c>
      <c r="C183" s="354" t="s">
        <v>137</v>
      </c>
      <c r="D183" s="355">
        <v>299336</v>
      </c>
      <c r="E183" s="355">
        <v>262269</v>
      </c>
      <c r="F183" s="355">
        <v>324142</v>
      </c>
      <c r="G183" s="355">
        <v>353212</v>
      </c>
      <c r="H183" s="355">
        <v>312312</v>
      </c>
      <c r="I183" s="355">
        <v>322784</v>
      </c>
      <c r="J183" s="355">
        <v>400190</v>
      </c>
      <c r="K183" s="355">
        <v>459798</v>
      </c>
      <c r="L183" s="355">
        <v>393936</v>
      </c>
      <c r="M183" s="356">
        <v>409785</v>
      </c>
      <c r="N183" s="348"/>
    </row>
    <row r="184" spans="1:14">
      <c r="A184" s="347"/>
      <c r="B184" s="353" t="s">
        <v>236</v>
      </c>
      <c r="C184" s="354" t="s">
        <v>137</v>
      </c>
      <c r="D184" s="355">
        <v>54521</v>
      </c>
      <c r="E184" s="355">
        <v>50267</v>
      </c>
      <c r="F184" s="355">
        <v>68548</v>
      </c>
      <c r="G184" s="355">
        <v>60134</v>
      </c>
      <c r="H184" s="355">
        <v>71294</v>
      </c>
      <c r="I184" s="355">
        <v>71981</v>
      </c>
      <c r="J184" s="355" t="s">
        <v>0</v>
      </c>
      <c r="K184" s="355" t="s">
        <v>0</v>
      </c>
      <c r="L184" s="355" t="s">
        <v>0</v>
      </c>
      <c r="M184" s="356" t="s">
        <v>0</v>
      </c>
      <c r="N184" s="348"/>
    </row>
    <row r="185" spans="1:14">
      <c r="A185" s="347"/>
      <c r="B185" s="353" t="s">
        <v>237</v>
      </c>
      <c r="C185" s="354" t="s">
        <v>137</v>
      </c>
      <c r="D185" s="355">
        <v>53882</v>
      </c>
      <c r="E185" s="355">
        <v>50246</v>
      </c>
      <c r="F185" s="355">
        <v>58542</v>
      </c>
      <c r="G185" s="355">
        <v>66087</v>
      </c>
      <c r="H185" s="355">
        <v>59363</v>
      </c>
      <c r="I185" s="355">
        <v>60453</v>
      </c>
      <c r="J185" s="355">
        <v>104935</v>
      </c>
      <c r="K185" s="355">
        <v>69142</v>
      </c>
      <c r="L185" s="355">
        <v>82907</v>
      </c>
      <c r="M185" s="356">
        <v>103690</v>
      </c>
      <c r="N185" s="348"/>
    </row>
    <row r="186" spans="1:14">
      <c r="A186" s="347"/>
      <c r="B186" s="353" t="s">
        <v>238</v>
      </c>
      <c r="C186" s="354" t="s">
        <v>137</v>
      </c>
      <c r="D186" s="355">
        <v>25916</v>
      </c>
      <c r="E186" s="355">
        <v>23118</v>
      </c>
      <c r="F186" s="355">
        <v>22179</v>
      </c>
      <c r="G186" s="355">
        <v>22751</v>
      </c>
      <c r="H186" s="355" t="s">
        <v>0</v>
      </c>
      <c r="I186" s="355" t="s">
        <v>0</v>
      </c>
      <c r="J186" s="355" t="s">
        <v>0</v>
      </c>
      <c r="K186" s="355" t="s">
        <v>0</v>
      </c>
      <c r="L186" s="355" t="s">
        <v>0</v>
      </c>
      <c r="M186" s="356" t="s">
        <v>0</v>
      </c>
      <c r="N186" s="348"/>
    </row>
    <row r="187" spans="1:14">
      <c r="A187" s="347"/>
      <c r="B187" s="353" t="s">
        <v>239</v>
      </c>
      <c r="C187" s="354" t="s">
        <v>137</v>
      </c>
      <c r="D187" s="355">
        <v>33834</v>
      </c>
      <c r="E187" s="355">
        <v>22942</v>
      </c>
      <c r="F187" s="355" t="s">
        <v>0</v>
      </c>
      <c r="G187" s="355" t="s">
        <v>0</v>
      </c>
      <c r="H187" s="355" t="s">
        <v>0</v>
      </c>
      <c r="I187" s="355">
        <v>27514</v>
      </c>
      <c r="J187" s="355" t="s">
        <v>0</v>
      </c>
      <c r="K187" s="355" t="s">
        <v>0</v>
      </c>
      <c r="L187" s="355" t="s">
        <v>0</v>
      </c>
      <c r="M187" s="356" t="s">
        <v>0</v>
      </c>
      <c r="N187" s="348"/>
    </row>
    <row r="188" spans="1:14">
      <c r="A188" s="347"/>
      <c r="B188" s="353" t="s">
        <v>183</v>
      </c>
      <c r="C188" s="354" t="s">
        <v>137</v>
      </c>
      <c r="D188" s="355">
        <v>131181</v>
      </c>
      <c r="E188" s="355">
        <v>115695</v>
      </c>
      <c r="F188" s="355">
        <v>174872</v>
      </c>
      <c r="G188" s="355">
        <v>204240</v>
      </c>
      <c r="H188" s="355">
        <v>181654</v>
      </c>
      <c r="I188" s="355">
        <v>162834</v>
      </c>
      <c r="J188" s="355">
        <v>295254</v>
      </c>
      <c r="K188" s="355">
        <v>390656</v>
      </c>
      <c r="L188" s="355">
        <v>311029</v>
      </c>
      <c r="M188" s="356">
        <v>306094</v>
      </c>
      <c r="N188" s="348"/>
    </row>
    <row r="189" spans="1:14">
      <c r="A189" s="347"/>
      <c r="B189" s="353" t="s">
        <v>588</v>
      </c>
      <c r="C189" s="354" t="s">
        <v>137</v>
      </c>
      <c r="D189" s="355">
        <v>594633</v>
      </c>
      <c r="E189" s="355">
        <v>632436</v>
      </c>
      <c r="F189" s="355">
        <v>544288</v>
      </c>
      <c r="G189" s="355">
        <v>641465</v>
      </c>
      <c r="H189" s="355">
        <v>800502</v>
      </c>
      <c r="I189" s="355">
        <v>875975</v>
      </c>
      <c r="J189" s="355">
        <v>891806</v>
      </c>
      <c r="K189" s="355">
        <v>942611</v>
      </c>
      <c r="L189" s="355">
        <v>981198</v>
      </c>
      <c r="M189" s="356">
        <v>1051448</v>
      </c>
      <c r="N189" s="348"/>
    </row>
    <row r="190" spans="1:14">
      <c r="A190" s="347"/>
      <c r="B190" s="353" t="s">
        <v>240</v>
      </c>
      <c r="C190" s="354" t="s">
        <v>137</v>
      </c>
      <c r="D190" s="355">
        <v>184975</v>
      </c>
      <c r="E190" s="355">
        <v>194979</v>
      </c>
      <c r="F190" s="355">
        <v>164984</v>
      </c>
      <c r="G190" s="355">
        <v>144989</v>
      </c>
      <c r="H190" s="355">
        <v>289993</v>
      </c>
      <c r="I190" s="355">
        <v>354995</v>
      </c>
      <c r="J190" s="355">
        <v>364998</v>
      </c>
      <c r="K190" s="355">
        <v>425018</v>
      </c>
      <c r="L190" s="355">
        <v>459999</v>
      </c>
      <c r="M190" s="356">
        <v>500999</v>
      </c>
      <c r="N190" s="348"/>
    </row>
    <row r="191" spans="1:14">
      <c r="A191" s="347"/>
      <c r="B191" s="353" t="s">
        <v>241</v>
      </c>
      <c r="C191" s="354" t="s">
        <v>137</v>
      </c>
      <c r="D191" s="355">
        <v>300588</v>
      </c>
      <c r="E191" s="355">
        <v>267666</v>
      </c>
      <c r="F191" s="355">
        <v>243255</v>
      </c>
      <c r="G191" s="355">
        <v>367418</v>
      </c>
      <c r="H191" s="355">
        <v>363757</v>
      </c>
      <c r="I191" s="355">
        <v>333263</v>
      </c>
      <c r="J191" s="355">
        <v>350502</v>
      </c>
      <c r="K191" s="355">
        <v>386516</v>
      </c>
      <c r="L191" s="355">
        <v>354588</v>
      </c>
      <c r="M191" s="356">
        <v>363939</v>
      </c>
      <c r="N191" s="348"/>
    </row>
    <row r="192" spans="1:14">
      <c r="A192" s="347"/>
      <c r="B192" s="353" t="s">
        <v>242</v>
      </c>
      <c r="C192" s="354" t="s">
        <v>137</v>
      </c>
      <c r="D192" s="355">
        <v>21864</v>
      </c>
      <c r="E192" s="355">
        <v>26451</v>
      </c>
      <c r="F192" s="355">
        <v>22847</v>
      </c>
      <c r="G192" s="355">
        <v>22811</v>
      </c>
      <c r="H192" s="355" t="s">
        <v>0</v>
      </c>
      <c r="I192" s="355">
        <v>41845</v>
      </c>
      <c r="J192" s="355" t="s">
        <v>0</v>
      </c>
      <c r="K192" s="355" t="s">
        <v>0</v>
      </c>
      <c r="L192" s="355">
        <v>54754</v>
      </c>
      <c r="M192" s="356">
        <v>75371</v>
      </c>
      <c r="N192" s="348"/>
    </row>
    <row r="193" spans="1:14">
      <c r="A193" s="347"/>
      <c r="B193" s="353" t="s">
        <v>243</v>
      </c>
      <c r="C193" s="354" t="s">
        <v>137</v>
      </c>
      <c r="D193" s="355">
        <v>1649</v>
      </c>
      <c r="E193" s="355">
        <v>1416</v>
      </c>
      <c r="F193" s="355">
        <v>1326</v>
      </c>
      <c r="G193" s="355">
        <v>1247</v>
      </c>
      <c r="H193" s="355">
        <v>1290</v>
      </c>
      <c r="I193" s="355">
        <v>1138</v>
      </c>
      <c r="J193" s="355" t="s">
        <v>0</v>
      </c>
      <c r="K193" s="355" t="s">
        <v>0</v>
      </c>
      <c r="L193" s="355" t="s">
        <v>0</v>
      </c>
      <c r="M193" s="356" t="s">
        <v>0</v>
      </c>
      <c r="N193" s="348"/>
    </row>
    <row r="194" spans="1:14">
      <c r="A194" s="347"/>
      <c r="B194" s="353" t="s">
        <v>244</v>
      </c>
      <c r="C194" s="354" t="s">
        <v>137</v>
      </c>
      <c r="D194" s="355">
        <v>12549</v>
      </c>
      <c r="E194" s="355">
        <v>10897</v>
      </c>
      <c r="F194" s="355">
        <v>12936</v>
      </c>
      <c r="G194" s="355">
        <v>11207</v>
      </c>
      <c r="H194" s="355">
        <v>9339</v>
      </c>
      <c r="I194" s="355">
        <v>8892</v>
      </c>
      <c r="J194" s="355" t="s">
        <v>0</v>
      </c>
      <c r="K194" s="355" t="s">
        <v>0</v>
      </c>
      <c r="L194" s="355" t="s">
        <v>0</v>
      </c>
      <c r="M194" s="356" t="s">
        <v>0</v>
      </c>
      <c r="N194" s="348"/>
    </row>
    <row r="195" spans="1:14">
      <c r="A195" s="347"/>
      <c r="B195" s="353" t="s">
        <v>245</v>
      </c>
      <c r="C195" s="354" t="s">
        <v>137</v>
      </c>
      <c r="D195" s="355">
        <v>6999</v>
      </c>
      <c r="E195" s="355">
        <v>6999</v>
      </c>
      <c r="F195" s="355">
        <v>6999</v>
      </c>
      <c r="G195" s="355" t="s">
        <v>0</v>
      </c>
      <c r="H195" s="355" t="s">
        <v>0</v>
      </c>
      <c r="I195" s="355" t="s">
        <v>0</v>
      </c>
      <c r="J195" s="355" t="s">
        <v>0</v>
      </c>
      <c r="K195" s="355" t="s">
        <v>0</v>
      </c>
      <c r="L195" s="355" t="s">
        <v>0</v>
      </c>
      <c r="M195" s="356" t="s">
        <v>0</v>
      </c>
      <c r="N195" s="348"/>
    </row>
    <row r="196" spans="1:14">
      <c r="A196" s="347"/>
      <c r="B196" s="353" t="s">
        <v>246</v>
      </c>
      <c r="C196" s="354" t="s">
        <v>137</v>
      </c>
      <c r="D196" s="355">
        <v>1757</v>
      </c>
      <c r="E196" s="355" t="s">
        <v>0</v>
      </c>
      <c r="F196" s="355" t="s">
        <v>0</v>
      </c>
      <c r="G196" s="355" t="s">
        <v>0</v>
      </c>
      <c r="H196" s="355" t="s">
        <v>0</v>
      </c>
      <c r="I196" s="355" t="s">
        <v>0</v>
      </c>
      <c r="J196" s="355" t="s">
        <v>0</v>
      </c>
      <c r="K196" s="355" t="s">
        <v>0</v>
      </c>
      <c r="L196" s="355" t="s">
        <v>0</v>
      </c>
      <c r="M196" s="356" t="s">
        <v>0</v>
      </c>
      <c r="N196" s="348"/>
    </row>
    <row r="197" spans="1:14">
      <c r="A197" s="347"/>
      <c r="B197" s="353" t="s">
        <v>247</v>
      </c>
      <c r="C197" s="354" t="s">
        <v>137</v>
      </c>
      <c r="D197" s="355">
        <v>8377</v>
      </c>
      <c r="E197" s="355">
        <v>14282</v>
      </c>
      <c r="F197" s="355">
        <v>13607</v>
      </c>
      <c r="G197" s="355">
        <v>12454</v>
      </c>
      <c r="H197" s="355">
        <v>13074</v>
      </c>
      <c r="I197" s="355">
        <v>12195</v>
      </c>
      <c r="J197" s="355" t="s">
        <v>0</v>
      </c>
      <c r="K197" s="355" t="s">
        <v>0</v>
      </c>
      <c r="L197" s="355" t="s">
        <v>0</v>
      </c>
      <c r="M197" s="356" t="s">
        <v>0</v>
      </c>
      <c r="N197" s="348"/>
    </row>
    <row r="198" spans="1:14">
      <c r="A198" s="347"/>
      <c r="B198" s="353" t="s">
        <v>248</v>
      </c>
      <c r="C198" s="354" t="s">
        <v>137</v>
      </c>
      <c r="D198" s="355">
        <v>18145</v>
      </c>
      <c r="E198" s="355">
        <v>18709</v>
      </c>
      <c r="F198" s="355">
        <v>16958</v>
      </c>
      <c r="G198" s="355">
        <v>17228</v>
      </c>
      <c r="H198" s="355">
        <v>17590</v>
      </c>
      <c r="I198" s="355">
        <v>18758</v>
      </c>
      <c r="J198" s="355">
        <v>18853</v>
      </c>
      <c r="K198" s="355">
        <v>19703</v>
      </c>
      <c r="L198" s="355">
        <v>19611</v>
      </c>
      <c r="M198" s="356">
        <v>17394</v>
      </c>
      <c r="N198" s="348"/>
    </row>
    <row r="199" spans="1:14">
      <c r="A199" s="347"/>
      <c r="B199" s="353" t="s">
        <v>183</v>
      </c>
      <c r="C199" s="354" t="s">
        <v>137</v>
      </c>
      <c r="D199" s="355">
        <v>37725</v>
      </c>
      <c r="E199" s="355">
        <v>91033</v>
      </c>
      <c r="F199" s="355">
        <v>61371</v>
      </c>
      <c r="G199" s="355">
        <v>64108</v>
      </c>
      <c r="H199" s="355">
        <v>105455</v>
      </c>
      <c r="I199" s="355">
        <v>104886</v>
      </c>
      <c r="J199" s="355">
        <v>157452</v>
      </c>
      <c r="K199" s="355">
        <v>111372</v>
      </c>
      <c r="L199" s="355">
        <v>92245</v>
      </c>
      <c r="M199" s="356">
        <v>93743</v>
      </c>
      <c r="N199" s="348"/>
    </row>
    <row r="200" spans="1:14">
      <c r="A200" s="347"/>
      <c r="B200" s="353" t="s">
        <v>249</v>
      </c>
      <c r="C200" s="354" t="s">
        <v>137</v>
      </c>
      <c r="D200" s="355">
        <v>893970</v>
      </c>
      <c r="E200" s="355">
        <v>894706</v>
      </c>
      <c r="F200" s="355">
        <v>868430</v>
      </c>
      <c r="G200" s="355">
        <v>994678</v>
      </c>
      <c r="H200" s="355">
        <v>1112815</v>
      </c>
      <c r="I200" s="355">
        <v>1198759</v>
      </c>
      <c r="J200" s="355">
        <v>1291996</v>
      </c>
      <c r="K200" s="355">
        <v>1402410</v>
      </c>
      <c r="L200" s="355">
        <v>1375135</v>
      </c>
      <c r="M200" s="356">
        <v>1461234</v>
      </c>
      <c r="N200" s="348"/>
    </row>
    <row r="201" spans="1:14">
      <c r="A201" s="347"/>
      <c r="B201" s="353" t="s">
        <v>589</v>
      </c>
      <c r="C201" s="354" t="s">
        <v>137</v>
      </c>
      <c r="D201" s="355">
        <v>862613</v>
      </c>
      <c r="E201" s="355">
        <v>902865</v>
      </c>
      <c r="F201" s="355">
        <v>919527</v>
      </c>
      <c r="G201" s="355">
        <v>932167</v>
      </c>
      <c r="H201" s="355">
        <v>952160</v>
      </c>
      <c r="I201" s="355">
        <v>1011530</v>
      </c>
      <c r="J201" s="355">
        <v>1127030</v>
      </c>
      <c r="K201" s="355">
        <v>1159295</v>
      </c>
      <c r="L201" s="355">
        <v>1246360</v>
      </c>
      <c r="M201" s="356">
        <v>1302054</v>
      </c>
      <c r="N201" s="348"/>
    </row>
    <row r="202" spans="1:14">
      <c r="A202" s="347"/>
      <c r="B202" s="353" t="s">
        <v>250</v>
      </c>
      <c r="C202" s="354" t="s">
        <v>137</v>
      </c>
      <c r="D202" s="355">
        <v>132166</v>
      </c>
      <c r="E202" s="355">
        <v>132166</v>
      </c>
      <c r="F202" s="355">
        <v>132166</v>
      </c>
      <c r="G202" s="355">
        <v>132166</v>
      </c>
      <c r="H202" s="355">
        <v>132166</v>
      </c>
      <c r="I202" s="355">
        <v>132166</v>
      </c>
      <c r="J202" s="355">
        <v>132166</v>
      </c>
      <c r="K202" s="355">
        <v>132166</v>
      </c>
      <c r="L202" s="355">
        <v>132166</v>
      </c>
      <c r="M202" s="356">
        <v>132166</v>
      </c>
      <c r="N202" s="348"/>
    </row>
    <row r="203" spans="1:14">
      <c r="A203" s="347"/>
      <c r="B203" s="353" t="s">
        <v>251</v>
      </c>
      <c r="C203" s="354" t="s">
        <v>137</v>
      </c>
      <c r="D203" s="355">
        <v>19320</v>
      </c>
      <c r="E203" s="355">
        <v>19319</v>
      </c>
      <c r="F203" s="355">
        <v>19222</v>
      </c>
      <c r="G203" s="355">
        <v>19222</v>
      </c>
      <c r="H203" s="355">
        <v>19483</v>
      </c>
      <c r="I203" s="355">
        <v>19469</v>
      </c>
      <c r="J203" s="355">
        <v>19071</v>
      </c>
      <c r="K203" s="355">
        <v>19096</v>
      </c>
      <c r="L203" s="355">
        <v>19056</v>
      </c>
      <c r="M203" s="356">
        <v>19902</v>
      </c>
      <c r="N203" s="348"/>
    </row>
    <row r="204" spans="1:14">
      <c r="A204" s="347"/>
      <c r="B204" s="353" t="s">
        <v>252</v>
      </c>
      <c r="C204" s="354" t="s">
        <v>137</v>
      </c>
      <c r="D204" s="355">
        <v>712401</v>
      </c>
      <c r="E204" s="355">
        <v>752872</v>
      </c>
      <c r="F204" s="355">
        <v>769801</v>
      </c>
      <c r="G204" s="355">
        <v>782523</v>
      </c>
      <c r="H204" s="355">
        <v>802313</v>
      </c>
      <c r="I204" s="355">
        <v>861746</v>
      </c>
      <c r="J204" s="355">
        <v>977907</v>
      </c>
      <c r="K204" s="355">
        <v>1010078</v>
      </c>
      <c r="L204" s="355">
        <v>1097883</v>
      </c>
      <c r="M204" s="356">
        <v>1173020</v>
      </c>
      <c r="N204" s="348"/>
    </row>
    <row r="205" spans="1:14">
      <c r="A205" s="347"/>
      <c r="B205" s="353" t="s">
        <v>253</v>
      </c>
      <c r="C205" s="354" t="s">
        <v>137</v>
      </c>
      <c r="D205" s="355">
        <v>-1275</v>
      </c>
      <c r="E205" s="355">
        <v>-1492</v>
      </c>
      <c r="F205" s="355">
        <v>-1663</v>
      </c>
      <c r="G205" s="355">
        <v>-1744</v>
      </c>
      <c r="H205" s="355">
        <v>-1802</v>
      </c>
      <c r="I205" s="355">
        <v>-1852</v>
      </c>
      <c r="J205" s="355">
        <v>-2115</v>
      </c>
      <c r="K205" s="355">
        <v>-2045</v>
      </c>
      <c r="L205" s="355">
        <v>-2746</v>
      </c>
      <c r="M205" s="356">
        <v>-23034</v>
      </c>
      <c r="N205" s="348"/>
    </row>
    <row r="206" spans="1:14">
      <c r="A206" s="347"/>
      <c r="B206" s="353" t="s">
        <v>815</v>
      </c>
      <c r="C206" s="354" t="s">
        <v>137</v>
      </c>
      <c r="D206" s="355">
        <v>44010</v>
      </c>
      <c r="E206" s="355">
        <v>59040</v>
      </c>
      <c r="F206" s="355">
        <v>80042</v>
      </c>
      <c r="G206" s="355">
        <v>72172</v>
      </c>
      <c r="H206" s="355">
        <v>45332</v>
      </c>
      <c r="I206" s="355">
        <v>70350</v>
      </c>
      <c r="J206" s="355">
        <v>144586</v>
      </c>
      <c r="K206" s="355">
        <v>232125</v>
      </c>
      <c r="L206" s="355">
        <v>331152</v>
      </c>
      <c r="M206" s="356">
        <v>386739</v>
      </c>
      <c r="N206" s="348"/>
    </row>
    <row r="207" spans="1:14">
      <c r="A207" s="347"/>
      <c r="B207" s="353" t="s">
        <v>203</v>
      </c>
      <c r="C207" s="354" t="s">
        <v>137</v>
      </c>
      <c r="D207" s="355">
        <v>44143</v>
      </c>
      <c r="E207" s="355">
        <v>51678</v>
      </c>
      <c r="F207" s="355">
        <v>56977</v>
      </c>
      <c r="G207" s="355">
        <v>50617</v>
      </c>
      <c r="H207" s="355">
        <v>41336</v>
      </c>
      <c r="I207" s="355">
        <v>69811</v>
      </c>
      <c r="J207" s="355">
        <v>67905</v>
      </c>
      <c r="K207" s="355">
        <v>68085</v>
      </c>
      <c r="L207" s="355">
        <v>87899</v>
      </c>
      <c r="M207" s="356">
        <v>56187</v>
      </c>
      <c r="N207" s="348"/>
    </row>
    <row r="208" spans="1:14">
      <c r="A208" s="347"/>
      <c r="B208" s="353" t="s">
        <v>204</v>
      </c>
      <c r="C208" s="354" t="s">
        <v>137</v>
      </c>
      <c r="D208" s="355">
        <v>-12347</v>
      </c>
      <c r="E208" s="355">
        <v>-9500</v>
      </c>
      <c r="F208" s="355">
        <v>-7650</v>
      </c>
      <c r="G208" s="355">
        <v>-4007</v>
      </c>
      <c r="H208" s="355">
        <v>-14161</v>
      </c>
      <c r="I208" s="355">
        <v>-30365</v>
      </c>
      <c r="J208" s="355">
        <v>-15313</v>
      </c>
      <c r="K208" s="355">
        <v>25268</v>
      </c>
      <c r="L208" s="355">
        <v>61656</v>
      </c>
      <c r="M208" s="356">
        <v>70747</v>
      </c>
      <c r="N208" s="348"/>
    </row>
    <row r="209" spans="1:14">
      <c r="A209" s="347"/>
      <c r="B209" s="353" t="s">
        <v>205</v>
      </c>
      <c r="C209" s="354" t="s">
        <v>137</v>
      </c>
      <c r="D209" s="355">
        <v>-737</v>
      </c>
      <c r="E209" s="355">
        <v>-737</v>
      </c>
      <c r="F209" s="355">
        <v>-737</v>
      </c>
      <c r="G209" s="355">
        <v>-737</v>
      </c>
      <c r="H209" s="355">
        <v>-737</v>
      </c>
      <c r="I209" s="355">
        <v>-737</v>
      </c>
      <c r="J209" s="355">
        <v>-737</v>
      </c>
      <c r="K209" s="355">
        <v>-1947</v>
      </c>
      <c r="L209" s="355">
        <v>-2395</v>
      </c>
      <c r="M209" s="356">
        <v>-2395</v>
      </c>
      <c r="N209" s="348"/>
    </row>
    <row r="210" spans="1:14">
      <c r="A210" s="347"/>
      <c r="B210" s="353" t="s">
        <v>206</v>
      </c>
      <c r="C210" s="354" t="s">
        <v>137</v>
      </c>
      <c r="D210" s="355">
        <v>28924</v>
      </c>
      <c r="E210" s="355">
        <v>17993</v>
      </c>
      <c r="F210" s="355">
        <v>19530</v>
      </c>
      <c r="G210" s="355">
        <v>11189</v>
      </c>
      <c r="H210" s="355">
        <v>10085</v>
      </c>
      <c r="I210" s="355">
        <v>-2383</v>
      </c>
      <c r="J210" s="355">
        <v>39108</v>
      </c>
      <c r="K210" s="355">
        <v>97838</v>
      </c>
      <c r="L210" s="355">
        <v>140583</v>
      </c>
      <c r="M210" s="356">
        <v>216648</v>
      </c>
      <c r="N210" s="348"/>
    </row>
    <row r="211" spans="1:14">
      <c r="A211" s="347"/>
      <c r="B211" s="353" t="s">
        <v>254</v>
      </c>
      <c r="C211" s="354" t="s">
        <v>137</v>
      </c>
      <c r="D211" s="355">
        <v>-15972</v>
      </c>
      <c r="E211" s="355">
        <v>-393</v>
      </c>
      <c r="F211" s="355">
        <v>11922</v>
      </c>
      <c r="G211" s="355">
        <v>15110</v>
      </c>
      <c r="H211" s="355">
        <v>8809</v>
      </c>
      <c r="I211" s="355">
        <v>34025</v>
      </c>
      <c r="J211" s="355">
        <v>53624</v>
      </c>
      <c r="K211" s="355">
        <v>42881</v>
      </c>
      <c r="L211" s="355">
        <v>43407</v>
      </c>
      <c r="M211" s="356">
        <v>45552</v>
      </c>
      <c r="N211" s="348"/>
    </row>
    <row r="212" spans="1:14">
      <c r="A212" s="347"/>
      <c r="B212" s="353" t="s">
        <v>255</v>
      </c>
      <c r="C212" s="354" t="s">
        <v>137</v>
      </c>
      <c r="D212" s="355">
        <v>29162</v>
      </c>
      <c r="E212" s="355">
        <v>29965</v>
      </c>
      <c r="F212" s="355">
        <v>29229</v>
      </c>
      <c r="G212" s="355">
        <v>30704</v>
      </c>
      <c r="H212" s="355">
        <v>30174</v>
      </c>
      <c r="I212" s="355">
        <v>32716</v>
      </c>
      <c r="J212" s="355">
        <v>24472</v>
      </c>
      <c r="K212" s="355">
        <v>25757</v>
      </c>
      <c r="L212" s="355">
        <v>27479</v>
      </c>
      <c r="M212" s="356">
        <v>50497</v>
      </c>
      <c r="N212" s="348"/>
    </row>
    <row r="213" spans="1:14">
      <c r="A213" s="347"/>
      <c r="B213" s="353" t="s">
        <v>256</v>
      </c>
      <c r="C213" s="354" t="s">
        <v>137</v>
      </c>
      <c r="D213" s="355">
        <v>935786</v>
      </c>
      <c r="E213" s="355">
        <v>991870</v>
      </c>
      <c r="F213" s="355">
        <v>1028799</v>
      </c>
      <c r="G213" s="355">
        <v>1035044</v>
      </c>
      <c r="H213" s="355">
        <v>1027667</v>
      </c>
      <c r="I213" s="355">
        <v>1114597</v>
      </c>
      <c r="J213" s="355">
        <v>1296089</v>
      </c>
      <c r="K213" s="355">
        <v>1417178</v>
      </c>
      <c r="L213" s="355">
        <v>1604992</v>
      </c>
      <c r="M213" s="356">
        <v>1739291</v>
      </c>
      <c r="N213" s="348"/>
    </row>
    <row r="214" spans="1:14">
      <c r="A214" s="347"/>
      <c r="B214" s="353" t="s">
        <v>257</v>
      </c>
      <c r="C214" s="354" t="s">
        <v>137</v>
      </c>
      <c r="D214" s="355">
        <v>1829756</v>
      </c>
      <c r="E214" s="355">
        <v>1886577</v>
      </c>
      <c r="F214" s="355">
        <v>1897230</v>
      </c>
      <c r="G214" s="355">
        <v>2029722</v>
      </c>
      <c r="H214" s="355">
        <v>2140482</v>
      </c>
      <c r="I214" s="355">
        <v>2313357</v>
      </c>
      <c r="J214" s="355">
        <v>2588086</v>
      </c>
      <c r="K214" s="355">
        <v>2819589</v>
      </c>
      <c r="L214" s="355">
        <v>2980127</v>
      </c>
      <c r="M214" s="356">
        <v>3200525</v>
      </c>
      <c r="N214" s="348"/>
    </row>
    <row r="215" spans="1:14" ht="12.75" customHeight="1">
      <c r="B215" s="357" t="s">
        <v>812</v>
      </c>
      <c r="C215" s="357"/>
      <c r="D215" s="357"/>
      <c r="E215" s="357"/>
      <c r="F215" s="357"/>
      <c r="G215" s="357"/>
      <c r="H215" s="357"/>
      <c r="I215" s="357"/>
      <c r="J215" s="357"/>
      <c r="K215" s="357"/>
      <c r="L215" s="357"/>
      <c r="M215" s="358"/>
      <c r="N215" s="357"/>
    </row>
    <row r="216" spans="1:14" ht="12.75" customHeight="1">
      <c r="B216" s="359" t="s">
        <v>583</v>
      </c>
    </row>
    <row r="217" spans="1:14" ht="12.75" customHeight="1">
      <c r="B217" s="359" t="s">
        <v>813</v>
      </c>
    </row>
    <row r="219" spans="1:14" ht="16">
      <c r="A219" s="347"/>
      <c r="B219" s="350" t="s">
        <v>202</v>
      </c>
      <c r="C219" s="350"/>
      <c r="D219" s="351" t="s">
        <v>128</v>
      </c>
      <c r="E219" s="351" t="s">
        <v>129</v>
      </c>
      <c r="F219" s="351" t="s">
        <v>130</v>
      </c>
      <c r="G219" s="351" t="s">
        <v>131</v>
      </c>
      <c r="H219" s="351" t="s">
        <v>132</v>
      </c>
      <c r="I219" s="351" t="s">
        <v>133</v>
      </c>
      <c r="J219" s="351" t="s">
        <v>134</v>
      </c>
      <c r="K219" s="351" t="s">
        <v>135</v>
      </c>
      <c r="L219" s="351" t="s">
        <v>575</v>
      </c>
      <c r="M219" s="352" t="s">
        <v>1049</v>
      </c>
      <c r="N219" s="348"/>
    </row>
    <row r="220" spans="1:14">
      <c r="A220" s="347"/>
      <c r="B220" s="353" t="s">
        <v>200</v>
      </c>
      <c r="C220" s="354" t="s">
        <v>137</v>
      </c>
      <c r="D220" s="355">
        <v>84949</v>
      </c>
      <c r="E220" s="355">
        <v>63207</v>
      </c>
      <c r="F220" s="355">
        <v>39517</v>
      </c>
      <c r="G220" s="355">
        <v>36542</v>
      </c>
      <c r="H220" s="355">
        <v>42942</v>
      </c>
      <c r="I220" s="355">
        <v>83844</v>
      </c>
      <c r="J220" s="355">
        <v>135834</v>
      </c>
      <c r="K220" s="355">
        <v>58558</v>
      </c>
      <c r="L220" s="355">
        <v>134127</v>
      </c>
      <c r="M220" s="356">
        <v>135054</v>
      </c>
      <c r="N220" s="348"/>
    </row>
    <row r="221" spans="1:14">
      <c r="A221" s="347"/>
      <c r="B221" s="353" t="s">
        <v>582</v>
      </c>
      <c r="C221" s="354" t="s">
        <v>137</v>
      </c>
      <c r="D221" s="355">
        <v>-46692</v>
      </c>
      <c r="E221" s="355">
        <v>14822</v>
      </c>
      <c r="F221" s="355">
        <v>21072</v>
      </c>
      <c r="G221" s="355">
        <v>-8575</v>
      </c>
      <c r="H221" s="355">
        <v>-27945</v>
      </c>
      <c r="I221" s="355">
        <v>24879</v>
      </c>
      <c r="J221" s="355">
        <v>75070</v>
      </c>
      <c r="K221" s="355">
        <v>87815</v>
      </c>
      <c r="L221" s="355">
        <v>99984</v>
      </c>
      <c r="M221" s="356">
        <v>56045</v>
      </c>
      <c r="N221" s="348"/>
    </row>
    <row r="222" spans="1:14">
      <c r="A222" s="347"/>
      <c r="B222" s="353" t="s">
        <v>203</v>
      </c>
      <c r="C222" s="354" t="s">
        <v>137</v>
      </c>
      <c r="D222" s="355">
        <v>-6736</v>
      </c>
      <c r="E222" s="355">
        <v>7543</v>
      </c>
      <c r="F222" s="355">
        <v>5306</v>
      </c>
      <c r="G222" s="355">
        <v>-6319</v>
      </c>
      <c r="H222" s="355">
        <v>-10455</v>
      </c>
      <c r="I222" s="355">
        <v>28421</v>
      </c>
      <c r="J222" s="355">
        <v>-1965</v>
      </c>
      <c r="K222" s="355">
        <v>142</v>
      </c>
      <c r="L222" s="355">
        <v>19690</v>
      </c>
      <c r="M222" s="356">
        <v>-31767</v>
      </c>
      <c r="N222" s="348"/>
    </row>
    <row r="223" spans="1:14">
      <c r="A223" s="347"/>
      <c r="B223" s="353" t="s">
        <v>204</v>
      </c>
      <c r="C223" s="354" t="s">
        <v>137</v>
      </c>
      <c r="D223" s="355">
        <v>-3926</v>
      </c>
      <c r="E223" s="355">
        <v>1401</v>
      </c>
      <c r="F223" s="355">
        <v>387</v>
      </c>
      <c r="G223" s="355">
        <v>-142</v>
      </c>
      <c r="H223" s="355">
        <v>-1442</v>
      </c>
      <c r="I223" s="355">
        <v>-10143</v>
      </c>
      <c r="J223" s="355">
        <v>7370</v>
      </c>
      <c r="K223" s="355">
        <v>16262</v>
      </c>
      <c r="L223" s="355">
        <v>33297</v>
      </c>
      <c r="M223" s="356">
        <v>2103</v>
      </c>
      <c r="N223" s="348"/>
    </row>
    <row r="224" spans="1:14">
      <c r="A224" s="347"/>
      <c r="B224" s="353" t="s">
        <v>205</v>
      </c>
      <c r="C224" s="354" t="s">
        <v>137</v>
      </c>
      <c r="D224" s="355" t="s">
        <v>0</v>
      </c>
      <c r="E224" s="355" t="s">
        <v>0</v>
      </c>
      <c r="F224" s="355" t="s">
        <v>0</v>
      </c>
      <c r="G224" s="355" t="s">
        <v>0</v>
      </c>
      <c r="H224" s="355" t="s">
        <v>0</v>
      </c>
      <c r="I224" s="355" t="s">
        <v>0</v>
      </c>
      <c r="J224" s="355" t="s">
        <v>0</v>
      </c>
      <c r="K224" s="355">
        <v>-1209</v>
      </c>
      <c r="L224" s="355">
        <v>-2395</v>
      </c>
      <c r="M224" s="356" t="s">
        <v>0</v>
      </c>
      <c r="N224" s="348"/>
    </row>
    <row r="225" spans="1:14">
      <c r="A225" s="347"/>
      <c r="B225" s="353" t="s">
        <v>206</v>
      </c>
      <c r="C225" s="354" t="s">
        <v>137</v>
      </c>
      <c r="D225" s="355">
        <v>-4078</v>
      </c>
      <c r="E225" s="355">
        <v>-7506</v>
      </c>
      <c r="F225" s="355">
        <v>78</v>
      </c>
      <c r="G225" s="355">
        <v>-5943</v>
      </c>
      <c r="H225" s="355">
        <v>-1638</v>
      </c>
      <c r="I225" s="355">
        <v>-13730</v>
      </c>
      <c r="J225" s="355">
        <v>33136</v>
      </c>
      <c r="K225" s="355">
        <v>58271</v>
      </c>
      <c r="L225" s="355">
        <v>39855</v>
      </c>
      <c r="M225" s="356">
        <v>75969</v>
      </c>
      <c r="N225" s="348"/>
    </row>
    <row r="226" spans="1:14">
      <c r="A226" s="347"/>
      <c r="B226" s="353" t="s">
        <v>207</v>
      </c>
      <c r="C226" s="354" t="s">
        <v>137</v>
      </c>
      <c r="D226" s="355">
        <v>-22528</v>
      </c>
      <c r="E226" s="355">
        <v>15593</v>
      </c>
      <c r="F226" s="355">
        <v>12607</v>
      </c>
      <c r="G226" s="355">
        <v>3457</v>
      </c>
      <c r="H226" s="355">
        <v>-6189</v>
      </c>
      <c r="I226" s="355">
        <v>25536</v>
      </c>
      <c r="J226" s="355">
        <v>19304</v>
      </c>
      <c r="K226" s="355">
        <v>-10590</v>
      </c>
      <c r="L226" s="355">
        <v>306</v>
      </c>
      <c r="M226" s="356">
        <v>2218</v>
      </c>
      <c r="N226" s="348"/>
    </row>
    <row r="227" spans="1:14" ht="27">
      <c r="A227" s="347"/>
      <c r="B227" s="353" t="s">
        <v>208</v>
      </c>
      <c r="C227" s="354" t="s">
        <v>137</v>
      </c>
      <c r="D227" s="355">
        <v>-9422</v>
      </c>
      <c r="E227" s="355">
        <v>-2209</v>
      </c>
      <c r="F227" s="355">
        <v>2692</v>
      </c>
      <c r="G227" s="355">
        <v>372</v>
      </c>
      <c r="H227" s="355">
        <v>-8219</v>
      </c>
      <c r="I227" s="355">
        <v>-5204</v>
      </c>
      <c r="J227" s="355">
        <v>17224</v>
      </c>
      <c r="K227" s="355">
        <v>24940</v>
      </c>
      <c r="L227" s="355">
        <v>6834</v>
      </c>
      <c r="M227" s="356">
        <v>7521</v>
      </c>
      <c r="N227" s="348"/>
    </row>
    <row r="228" spans="1:14">
      <c r="A228" s="347"/>
      <c r="B228" s="353" t="s">
        <v>209</v>
      </c>
      <c r="C228" s="354" t="s">
        <v>137</v>
      </c>
      <c r="D228" s="355">
        <v>38256</v>
      </c>
      <c r="E228" s="355">
        <v>78029</v>
      </c>
      <c r="F228" s="355">
        <v>60590</v>
      </c>
      <c r="G228" s="355">
        <v>27966</v>
      </c>
      <c r="H228" s="355">
        <v>14996</v>
      </c>
      <c r="I228" s="355">
        <v>108723</v>
      </c>
      <c r="J228" s="355">
        <v>210905</v>
      </c>
      <c r="K228" s="355">
        <v>146373</v>
      </c>
      <c r="L228" s="355">
        <v>234112</v>
      </c>
      <c r="M228" s="356">
        <v>191099</v>
      </c>
      <c r="N228" s="348"/>
    </row>
    <row r="229" spans="1:14">
      <c r="A229" s="347"/>
      <c r="B229" s="353" t="s">
        <v>210</v>
      </c>
      <c r="C229" s="354" t="s">
        <v>137</v>
      </c>
      <c r="D229" s="355">
        <v>39452</v>
      </c>
      <c r="E229" s="355">
        <v>76301</v>
      </c>
      <c r="F229" s="355">
        <v>58725</v>
      </c>
      <c r="G229" s="355">
        <v>25731</v>
      </c>
      <c r="H229" s="355">
        <v>13728</v>
      </c>
      <c r="I229" s="355">
        <v>105876</v>
      </c>
      <c r="J229" s="355">
        <v>204657</v>
      </c>
      <c r="K229" s="355">
        <v>144648</v>
      </c>
      <c r="L229" s="355">
        <v>232153</v>
      </c>
      <c r="M229" s="356">
        <v>190001</v>
      </c>
      <c r="N229" s="348"/>
    </row>
    <row r="230" spans="1:14">
      <c r="A230" s="347"/>
      <c r="B230" s="353" t="s">
        <v>211</v>
      </c>
      <c r="C230" s="354" t="s">
        <v>137</v>
      </c>
      <c r="D230" s="355">
        <v>-1196</v>
      </c>
      <c r="E230" s="355">
        <v>1728</v>
      </c>
      <c r="F230" s="355">
        <v>1864</v>
      </c>
      <c r="G230" s="355">
        <v>2235</v>
      </c>
      <c r="H230" s="355">
        <v>1268</v>
      </c>
      <c r="I230" s="355">
        <v>2847</v>
      </c>
      <c r="J230" s="355">
        <v>6247</v>
      </c>
      <c r="K230" s="355">
        <v>1725</v>
      </c>
      <c r="L230" s="355">
        <v>1958</v>
      </c>
      <c r="M230" s="356">
        <v>1098</v>
      </c>
      <c r="N230" s="348"/>
    </row>
    <row r="231" spans="1:14" ht="12.75" customHeight="1">
      <c r="B231" s="357" t="s">
        <v>812</v>
      </c>
      <c r="C231" s="357"/>
      <c r="D231" s="357"/>
      <c r="E231" s="357"/>
      <c r="F231" s="357"/>
      <c r="G231" s="357"/>
      <c r="H231" s="357"/>
      <c r="I231" s="357"/>
      <c r="J231" s="357"/>
      <c r="K231" s="357"/>
      <c r="L231" s="357"/>
      <c r="M231" s="358"/>
    </row>
    <row r="232" spans="1:14" ht="12.75" customHeight="1">
      <c r="B232" s="359" t="s">
        <v>583</v>
      </c>
    </row>
    <row r="234" spans="1:14" ht="16">
      <c r="A234" s="347"/>
      <c r="B234" s="350" t="s">
        <v>258</v>
      </c>
      <c r="C234" s="350"/>
      <c r="D234" s="351" t="s">
        <v>128</v>
      </c>
      <c r="E234" s="351" t="s">
        <v>129</v>
      </c>
      <c r="F234" s="351" t="s">
        <v>130</v>
      </c>
      <c r="G234" s="351" t="s">
        <v>131</v>
      </c>
      <c r="H234" s="351" t="s">
        <v>132</v>
      </c>
      <c r="I234" s="351" t="s">
        <v>133</v>
      </c>
      <c r="J234" s="351" t="s">
        <v>134</v>
      </c>
      <c r="K234" s="351" t="s">
        <v>135</v>
      </c>
      <c r="L234" s="351" t="s">
        <v>575</v>
      </c>
      <c r="M234" s="352" t="s">
        <v>1049</v>
      </c>
      <c r="N234" s="348"/>
    </row>
    <row r="235" spans="1:14">
      <c r="A235" s="347"/>
      <c r="B235" s="353" t="s">
        <v>197</v>
      </c>
      <c r="C235" s="354" t="s">
        <v>137</v>
      </c>
      <c r="D235" s="355">
        <v>122865</v>
      </c>
      <c r="E235" s="355">
        <v>91596</v>
      </c>
      <c r="F235" s="355">
        <v>65837</v>
      </c>
      <c r="G235" s="355">
        <v>52064</v>
      </c>
      <c r="H235" s="355">
        <v>70449</v>
      </c>
      <c r="I235" s="355">
        <v>108735</v>
      </c>
      <c r="J235" s="355">
        <v>119002</v>
      </c>
      <c r="K235" s="355">
        <v>83710</v>
      </c>
      <c r="L235" s="355">
        <v>196017</v>
      </c>
      <c r="M235" s="356">
        <v>189250</v>
      </c>
      <c r="N235" s="348"/>
    </row>
    <row r="236" spans="1:14">
      <c r="A236" s="347"/>
      <c r="B236" s="353" t="s">
        <v>259</v>
      </c>
      <c r="C236" s="354" t="s">
        <v>137</v>
      </c>
      <c r="D236" s="355">
        <v>86747</v>
      </c>
      <c r="E236" s="355">
        <v>86206</v>
      </c>
      <c r="F236" s="355">
        <v>88723</v>
      </c>
      <c r="G236" s="355">
        <v>99745</v>
      </c>
      <c r="H236" s="355">
        <v>91925</v>
      </c>
      <c r="I236" s="355">
        <v>101444</v>
      </c>
      <c r="J236" s="355">
        <v>108902</v>
      </c>
      <c r="K236" s="355">
        <v>119823</v>
      </c>
      <c r="L236" s="355">
        <v>123565</v>
      </c>
      <c r="M236" s="356">
        <v>127549</v>
      </c>
      <c r="N236" s="348"/>
    </row>
    <row r="237" spans="1:14">
      <c r="A237" s="347"/>
      <c r="B237" s="353" t="s">
        <v>260</v>
      </c>
      <c r="C237" s="354" t="s">
        <v>137</v>
      </c>
      <c r="D237" s="355">
        <v>5369</v>
      </c>
      <c r="E237" s="355">
        <v>5389</v>
      </c>
      <c r="F237" s="355">
        <v>5207</v>
      </c>
      <c r="G237" s="355">
        <v>5000</v>
      </c>
      <c r="H237" s="355">
        <v>5159</v>
      </c>
      <c r="I237" s="355">
        <v>5106</v>
      </c>
      <c r="J237" s="355">
        <v>5431</v>
      </c>
      <c r="K237" s="355">
        <v>5687</v>
      </c>
      <c r="L237" s="355">
        <v>6437</v>
      </c>
      <c r="M237" s="356">
        <v>6329</v>
      </c>
      <c r="N237" s="348"/>
    </row>
    <row r="238" spans="1:14">
      <c r="A238" s="347"/>
      <c r="B238" s="353" t="s">
        <v>194</v>
      </c>
      <c r="C238" s="354" t="s">
        <v>137</v>
      </c>
      <c r="D238" s="355">
        <v>14588</v>
      </c>
      <c r="E238" s="355">
        <v>1744</v>
      </c>
      <c r="F238" s="355">
        <v>11249</v>
      </c>
      <c r="G238" s="355" t="s">
        <v>0</v>
      </c>
      <c r="H238" s="355">
        <v>15568</v>
      </c>
      <c r="I238" s="355">
        <v>19016</v>
      </c>
      <c r="J238" s="355">
        <v>16013</v>
      </c>
      <c r="K238" s="355">
        <v>4470</v>
      </c>
      <c r="L238" s="355">
        <v>20194</v>
      </c>
      <c r="M238" s="356">
        <v>14397</v>
      </c>
      <c r="N238" s="348"/>
    </row>
    <row r="239" spans="1:14">
      <c r="A239" s="347"/>
      <c r="B239" s="353" t="s">
        <v>192</v>
      </c>
      <c r="C239" s="354" t="s">
        <v>137</v>
      </c>
      <c r="D239" s="355" t="s">
        <v>0</v>
      </c>
      <c r="E239" s="355" t="s">
        <v>0</v>
      </c>
      <c r="F239" s="355" t="s">
        <v>0</v>
      </c>
      <c r="G239" s="355" t="s">
        <v>0</v>
      </c>
      <c r="H239" s="355" t="s">
        <v>0</v>
      </c>
      <c r="I239" s="355" t="s">
        <v>0</v>
      </c>
      <c r="J239" s="355" t="s">
        <v>0</v>
      </c>
      <c r="K239" s="355" t="s">
        <v>0</v>
      </c>
      <c r="L239" s="355">
        <v>4835</v>
      </c>
      <c r="M239" s="356" t="s">
        <v>0</v>
      </c>
      <c r="N239" s="348"/>
    </row>
    <row r="240" spans="1:14">
      <c r="A240" s="347"/>
      <c r="B240" s="353" t="s">
        <v>195</v>
      </c>
      <c r="C240" s="354" t="s">
        <v>137</v>
      </c>
      <c r="D240" s="355" t="s">
        <v>0</v>
      </c>
      <c r="E240" s="355">
        <v>2935</v>
      </c>
      <c r="F240" s="355" t="s">
        <v>0</v>
      </c>
      <c r="G240" s="355" t="s">
        <v>0</v>
      </c>
      <c r="H240" s="355" t="s">
        <v>0</v>
      </c>
      <c r="I240" s="355" t="s">
        <v>0</v>
      </c>
      <c r="J240" s="355" t="s">
        <v>0</v>
      </c>
      <c r="K240" s="355" t="s">
        <v>0</v>
      </c>
      <c r="L240" s="355" t="s">
        <v>0</v>
      </c>
      <c r="M240" s="356" t="s">
        <v>0</v>
      </c>
      <c r="N240" s="348"/>
    </row>
    <row r="241" spans="1:14">
      <c r="A241" s="347"/>
      <c r="B241" s="353" t="s">
        <v>186</v>
      </c>
      <c r="C241" s="354" t="s">
        <v>137</v>
      </c>
      <c r="D241" s="355" t="s">
        <v>0</v>
      </c>
      <c r="E241" s="355" t="s">
        <v>0</v>
      </c>
      <c r="F241" s="355">
        <v>2227</v>
      </c>
      <c r="G241" s="355" t="s">
        <v>0</v>
      </c>
      <c r="H241" s="355" t="s">
        <v>0</v>
      </c>
      <c r="I241" s="355" t="s">
        <v>0</v>
      </c>
      <c r="J241" s="355" t="s">
        <v>0</v>
      </c>
      <c r="K241" s="355" t="s">
        <v>0</v>
      </c>
      <c r="L241" s="355" t="s">
        <v>0</v>
      </c>
      <c r="M241" s="356" t="s">
        <v>0</v>
      </c>
      <c r="N241" s="348"/>
    </row>
    <row r="242" spans="1:14">
      <c r="A242" s="347"/>
      <c r="B242" s="353" t="s">
        <v>181</v>
      </c>
      <c r="C242" s="354" t="s">
        <v>137</v>
      </c>
      <c r="D242" s="355" t="s">
        <v>0</v>
      </c>
      <c r="E242" s="355">
        <v>-2404</v>
      </c>
      <c r="F242" s="355" t="s">
        <v>0</v>
      </c>
      <c r="G242" s="355" t="s">
        <v>0</v>
      </c>
      <c r="H242" s="355" t="s">
        <v>0</v>
      </c>
      <c r="I242" s="355" t="s">
        <v>0</v>
      </c>
      <c r="J242" s="355" t="s">
        <v>0</v>
      </c>
      <c r="K242" s="355" t="s">
        <v>0</v>
      </c>
      <c r="L242" s="355" t="s">
        <v>0</v>
      </c>
      <c r="M242" s="356" t="s">
        <v>0</v>
      </c>
      <c r="N242" s="348"/>
    </row>
    <row r="243" spans="1:14">
      <c r="A243" s="347"/>
      <c r="B243" s="353" t="s">
        <v>261</v>
      </c>
      <c r="C243" s="354" t="s">
        <v>137</v>
      </c>
      <c r="D243" s="355">
        <v>4097</v>
      </c>
      <c r="E243" s="355" t="s">
        <v>0</v>
      </c>
      <c r="F243" s="355" t="s">
        <v>0</v>
      </c>
      <c r="G243" s="355" t="s">
        <v>0</v>
      </c>
      <c r="H243" s="355" t="s">
        <v>0</v>
      </c>
      <c r="I243" s="355" t="s">
        <v>0</v>
      </c>
      <c r="J243" s="355" t="s">
        <v>0</v>
      </c>
      <c r="K243" s="355" t="s">
        <v>0</v>
      </c>
      <c r="L243" s="355" t="s">
        <v>0</v>
      </c>
      <c r="M243" s="356" t="s">
        <v>0</v>
      </c>
      <c r="N243" s="348"/>
    </row>
    <row r="244" spans="1:14">
      <c r="A244" s="347"/>
      <c r="B244" s="353" t="s">
        <v>262</v>
      </c>
      <c r="C244" s="354" t="s">
        <v>137</v>
      </c>
      <c r="D244" s="355" t="s">
        <v>0</v>
      </c>
      <c r="E244" s="355" t="s">
        <v>0</v>
      </c>
      <c r="F244" s="355" t="s">
        <v>0</v>
      </c>
      <c r="G244" s="355" t="s">
        <v>0</v>
      </c>
      <c r="H244" s="355" t="s">
        <v>0</v>
      </c>
      <c r="I244" s="355" t="s">
        <v>0</v>
      </c>
      <c r="J244" s="355" t="s">
        <v>0</v>
      </c>
      <c r="K244" s="355" t="s">
        <v>0</v>
      </c>
      <c r="L244" s="355" t="s">
        <v>0</v>
      </c>
      <c r="M244" s="356" t="s">
        <v>0</v>
      </c>
      <c r="N244" s="348"/>
    </row>
    <row r="245" spans="1:14">
      <c r="A245" s="347"/>
      <c r="B245" s="353" t="s">
        <v>263</v>
      </c>
      <c r="C245" s="354" t="s">
        <v>137</v>
      </c>
      <c r="D245" s="355">
        <v>5482</v>
      </c>
      <c r="E245" s="355">
        <v>5904</v>
      </c>
      <c r="F245" s="355" t="s">
        <v>0</v>
      </c>
      <c r="G245" s="355" t="s">
        <v>0</v>
      </c>
      <c r="H245" s="355" t="s">
        <v>0</v>
      </c>
      <c r="I245" s="355" t="s">
        <v>0</v>
      </c>
      <c r="J245" s="355" t="s">
        <v>0</v>
      </c>
      <c r="K245" s="355" t="s">
        <v>0</v>
      </c>
      <c r="L245" s="355" t="s">
        <v>0</v>
      </c>
      <c r="M245" s="356" t="s">
        <v>0</v>
      </c>
      <c r="N245" s="348"/>
    </row>
    <row r="246" spans="1:14">
      <c r="A246" s="347"/>
      <c r="B246" s="353" t="s">
        <v>264</v>
      </c>
      <c r="C246" s="354" t="s">
        <v>137</v>
      </c>
      <c r="D246" s="355" t="s">
        <v>0</v>
      </c>
      <c r="E246" s="355">
        <v>8221</v>
      </c>
      <c r="F246" s="355">
        <v>8828</v>
      </c>
      <c r="G246" s="355">
        <v>3057</v>
      </c>
      <c r="H246" s="355">
        <v>-3511</v>
      </c>
      <c r="I246" s="355">
        <v>-3366</v>
      </c>
      <c r="J246" s="355">
        <v>-8502</v>
      </c>
      <c r="K246" s="355">
        <v>-11608</v>
      </c>
      <c r="L246" s="355">
        <v>-10890</v>
      </c>
      <c r="M246" s="356">
        <v>-14240</v>
      </c>
      <c r="N246" s="348"/>
    </row>
    <row r="247" spans="1:14">
      <c r="A247" s="347"/>
      <c r="B247" s="353" t="s">
        <v>265</v>
      </c>
      <c r="C247" s="354" t="s">
        <v>137</v>
      </c>
      <c r="D247" s="355">
        <v>-3711</v>
      </c>
      <c r="E247" s="355">
        <v>-3550</v>
      </c>
      <c r="F247" s="355">
        <v>-4605</v>
      </c>
      <c r="G247" s="355">
        <v>-5049</v>
      </c>
      <c r="H247" s="355">
        <v>-11332</v>
      </c>
      <c r="I247" s="355">
        <v>-5726</v>
      </c>
      <c r="J247" s="355">
        <v>-5196</v>
      </c>
      <c r="K247" s="355">
        <v>-8203</v>
      </c>
      <c r="L247" s="355">
        <v>-14298</v>
      </c>
      <c r="M247" s="356">
        <v>-18737</v>
      </c>
      <c r="N247" s="348"/>
    </row>
    <row r="248" spans="1:14">
      <c r="A248" s="347"/>
      <c r="B248" s="353" t="s">
        <v>185</v>
      </c>
      <c r="C248" s="354" t="s">
        <v>137</v>
      </c>
      <c r="D248" s="355">
        <v>10003</v>
      </c>
      <c r="E248" s="355">
        <v>9612</v>
      </c>
      <c r="F248" s="355">
        <v>9505</v>
      </c>
      <c r="G248" s="355">
        <v>10126</v>
      </c>
      <c r="H248" s="355">
        <v>12192</v>
      </c>
      <c r="I248" s="355">
        <v>11087</v>
      </c>
      <c r="J248" s="355">
        <v>10400</v>
      </c>
      <c r="K248" s="355">
        <v>13167</v>
      </c>
      <c r="L248" s="355">
        <v>14436</v>
      </c>
      <c r="M248" s="356">
        <v>15332</v>
      </c>
      <c r="N248" s="348"/>
    </row>
    <row r="249" spans="1:14">
      <c r="A249" s="347"/>
      <c r="B249" s="353" t="s">
        <v>266</v>
      </c>
      <c r="C249" s="354" t="s">
        <v>137</v>
      </c>
      <c r="D249" s="355">
        <v>4538</v>
      </c>
      <c r="E249" s="355">
        <v>-1785</v>
      </c>
      <c r="F249" s="355" t="s">
        <v>0</v>
      </c>
      <c r="G249" s="355" t="s">
        <v>0</v>
      </c>
      <c r="H249" s="355">
        <v>-5225</v>
      </c>
      <c r="I249" s="355">
        <v>-13618</v>
      </c>
      <c r="J249" s="355">
        <v>-12841</v>
      </c>
      <c r="K249" s="355">
        <v>-12929</v>
      </c>
      <c r="L249" s="355">
        <v>-31982</v>
      </c>
      <c r="M249" s="356">
        <v>-20653</v>
      </c>
      <c r="N249" s="348"/>
    </row>
    <row r="250" spans="1:14">
      <c r="A250" s="347"/>
      <c r="B250" s="353" t="s">
        <v>267</v>
      </c>
      <c r="C250" s="354" t="s">
        <v>137</v>
      </c>
      <c r="D250" s="355" t="s">
        <v>0</v>
      </c>
      <c r="E250" s="355" t="s">
        <v>0</v>
      </c>
      <c r="F250" s="355" t="s">
        <v>0</v>
      </c>
      <c r="G250" s="355" t="s">
        <v>0</v>
      </c>
      <c r="H250" s="355" t="s">
        <v>0</v>
      </c>
      <c r="I250" s="355" t="s">
        <v>0</v>
      </c>
      <c r="J250" s="355">
        <v>-3319</v>
      </c>
      <c r="K250" s="355">
        <v>-17418</v>
      </c>
      <c r="L250" s="355" t="s">
        <v>0</v>
      </c>
      <c r="M250" s="356">
        <v>-25406</v>
      </c>
      <c r="N250" s="348"/>
    </row>
    <row r="251" spans="1:14">
      <c r="A251" s="347"/>
      <c r="B251" s="353" t="s">
        <v>268</v>
      </c>
      <c r="C251" s="354" t="s">
        <v>137</v>
      </c>
      <c r="D251" s="355" t="s">
        <v>0</v>
      </c>
      <c r="E251" s="355" t="s">
        <v>0</v>
      </c>
      <c r="F251" s="355" t="s">
        <v>0</v>
      </c>
      <c r="G251" s="355" t="s">
        <v>0</v>
      </c>
      <c r="H251" s="355" t="s">
        <v>0</v>
      </c>
      <c r="I251" s="355">
        <v>-3694</v>
      </c>
      <c r="J251" s="355" t="s">
        <v>0</v>
      </c>
      <c r="K251" s="355" t="s">
        <v>0</v>
      </c>
      <c r="L251" s="355">
        <v>5515</v>
      </c>
      <c r="M251" s="356" t="s">
        <v>0</v>
      </c>
      <c r="N251" s="348"/>
    </row>
    <row r="252" spans="1:14">
      <c r="A252" s="347"/>
      <c r="B252" s="353" t="s">
        <v>269</v>
      </c>
      <c r="C252" s="354" t="s">
        <v>137</v>
      </c>
      <c r="D252" s="355" t="s">
        <v>0</v>
      </c>
      <c r="E252" s="355" t="s">
        <v>0</v>
      </c>
      <c r="F252" s="355" t="s">
        <v>0</v>
      </c>
      <c r="G252" s="355" t="s">
        <v>0</v>
      </c>
      <c r="H252" s="355" t="s">
        <v>0</v>
      </c>
      <c r="I252" s="355" t="s">
        <v>0</v>
      </c>
      <c r="J252" s="355" t="s">
        <v>0</v>
      </c>
      <c r="K252" s="355" t="s">
        <v>0</v>
      </c>
      <c r="L252" s="355" t="s">
        <v>0</v>
      </c>
      <c r="M252" s="356">
        <v>11406</v>
      </c>
      <c r="N252" s="348"/>
    </row>
    <row r="253" spans="1:14">
      <c r="A253" s="347"/>
      <c r="B253" s="353" t="s">
        <v>270</v>
      </c>
      <c r="C253" s="354" t="s">
        <v>137</v>
      </c>
      <c r="D253" s="355">
        <v>-2467</v>
      </c>
      <c r="E253" s="355" t="s">
        <v>0</v>
      </c>
      <c r="F253" s="355" t="s">
        <v>0</v>
      </c>
      <c r="G253" s="355" t="s">
        <v>0</v>
      </c>
      <c r="H253" s="355" t="s">
        <v>0</v>
      </c>
      <c r="I253" s="355" t="s">
        <v>0</v>
      </c>
      <c r="J253" s="355" t="s">
        <v>0</v>
      </c>
      <c r="K253" s="355" t="s">
        <v>0</v>
      </c>
      <c r="L253" s="355" t="s">
        <v>0</v>
      </c>
      <c r="M253" s="356" t="s">
        <v>0</v>
      </c>
      <c r="N253" s="348"/>
    </row>
    <row r="254" spans="1:14">
      <c r="A254" s="347"/>
      <c r="B254" s="353" t="s">
        <v>196</v>
      </c>
      <c r="C254" s="354" t="s">
        <v>137</v>
      </c>
      <c r="D254" s="355" t="s">
        <v>0</v>
      </c>
      <c r="E254" s="355" t="s">
        <v>0</v>
      </c>
      <c r="F254" s="355" t="s">
        <v>0</v>
      </c>
      <c r="G254" s="355" t="s">
        <v>0</v>
      </c>
      <c r="H254" s="355" t="s">
        <v>0</v>
      </c>
      <c r="I254" s="355" t="s">
        <v>0</v>
      </c>
      <c r="J254" s="355">
        <v>2335</v>
      </c>
      <c r="K254" s="355" t="s">
        <v>0</v>
      </c>
      <c r="L254" s="355" t="s">
        <v>0</v>
      </c>
      <c r="M254" s="356" t="s">
        <v>0</v>
      </c>
      <c r="N254" s="348"/>
    </row>
    <row r="255" spans="1:14">
      <c r="A255" s="347"/>
      <c r="B255" s="353" t="s">
        <v>271</v>
      </c>
      <c r="C255" s="354" t="s">
        <v>137</v>
      </c>
      <c r="D255" s="355">
        <v>23852</v>
      </c>
      <c r="E255" s="355">
        <v>-11151</v>
      </c>
      <c r="F255" s="355">
        <v>-15519</v>
      </c>
      <c r="G255" s="355">
        <v>-27714</v>
      </c>
      <c r="H255" s="355">
        <v>12239</v>
      </c>
      <c r="I255" s="355">
        <v>-1203</v>
      </c>
      <c r="J255" s="355">
        <v>-51737</v>
      </c>
      <c r="K255" s="355">
        <v>-47671</v>
      </c>
      <c r="L255" s="355">
        <v>13158</v>
      </c>
      <c r="M255" s="356">
        <v>-42741</v>
      </c>
      <c r="N255" s="348"/>
    </row>
    <row r="256" spans="1:14">
      <c r="A256" s="347"/>
      <c r="B256" s="353" t="s">
        <v>272</v>
      </c>
      <c r="C256" s="354" t="s">
        <v>137</v>
      </c>
      <c r="D256" s="355">
        <v>24346</v>
      </c>
      <c r="E256" s="355">
        <v>9166</v>
      </c>
      <c r="F256" s="355">
        <v>-8136</v>
      </c>
      <c r="G256" s="355">
        <v>-35078</v>
      </c>
      <c r="H256" s="355">
        <v>4014</v>
      </c>
      <c r="I256" s="355">
        <v>26113</v>
      </c>
      <c r="J256" s="355">
        <v>-47701</v>
      </c>
      <c r="K256" s="355">
        <v>-65358</v>
      </c>
      <c r="L256" s="355">
        <v>19647</v>
      </c>
      <c r="M256" s="356">
        <v>10033</v>
      </c>
      <c r="N256" s="348"/>
    </row>
    <row r="257" spans="1:14">
      <c r="A257" s="347"/>
      <c r="B257" s="353" t="s">
        <v>273</v>
      </c>
      <c r="C257" s="354" t="s">
        <v>137</v>
      </c>
      <c r="D257" s="355">
        <v>-2275</v>
      </c>
      <c r="E257" s="355">
        <v>-3428</v>
      </c>
      <c r="F257" s="355">
        <v>10380</v>
      </c>
      <c r="G257" s="355">
        <v>6895</v>
      </c>
      <c r="H257" s="355">
        <v>664</v>
      </c>
      <c r="I257" s="355">
        <v>1200</v>
      </c>
      <c r="J257" s="355">
        <v>41607</v>
      </c>
      <c r="K257" s="355">
        <v>-40794</v>
      </c>
      <c r="L257" s="355">
        <v>12056</v>
      </c>
      <c r="M257" s="356">
        <v>17263</v>
      </c>
      <c r="N257" s="348"/>
    </row>
    <row r="258" spans="1:14">
      <c r="A258" s="347"/>
      <c r="B258" s="353" t="s">
        <v>274</v>
      </c>
      <c r="C258" s="354" t="s">
        <v>137</v>
      </c>
      <c r="D258" s="355">
        <v>-6294</v>
      </c>
      <c r="E258" s="355">
        <v>-968</v>
      </c>
      <c r="F258" s="355">
        <v>2276</v>
      </c>
      <c r="G258" s="355">
        <v>6068</v>
      </c>
      <c r="H258" s="355">
        <v>3316</v>
      </c>
      <c r="I258" s="355">
        <v>-124</v>
      </c>
      <c r="J258" s="355">
        <v>11109</v>
      </c>
      <c r="K258" s="355">
        <v>11936</v>
      </c>
      <c r="L258" s="355">
        <v>-6168</v>
      </c>
      <c r="M258" s="356">
        <v>766</v>
      </c>
      <c r="N258" s="348"/>
    </row>
    <row r="259" spans="1:14">
      <c r="A259" s="347"/>
      <c r="B259" s="353" t="s">
        <v>275</v>
      </c>
      <c r="C259" s="354" t="s">
        <v>137</v>
      </c>
      <c r="D259" s="355" t="s">
        <v>0</v>
      </c>
      <c r="E259" s="355">
        <v>-11776</v>
      </c>
      <c r="F259" s="355">
        <v>4854</v>
      </c>
      <c r="G259" s="355">
        <v>-4085</v>
      </c>
      <c r="H259" s="355">
        <v>4568</v>
      </c>
      <c r="I259" s="355" t="s">
        <v>0</v>
      </c>
      <c r="J259" s="355" t="s">
        <v>0</v>
      </c>
      <c r="K259" s="355" t="s">
        <v>0</v>
      </c>
      <c r="L259" s="355">
        <v>-9895</v>
      </c>
      <c r="M259" s="356">
        <v>6335</v>
      </c>
      <c r="N259" s="348"/>
    </row>
    <row r="260" spans="1:14">
      <c r="A260" s="347"/>
      <c r="B260" s="353" t="s">
        <v>183</v>
      </c>
      <c r="C260" s="354" t="s">
        <v>137</v>
      </c>
      <c r="D260" s="355">
        <v>35016</v>
      </c>
      <c r="E260" s="355">
        <v>7563</v>
      </c>
      <c r="F260" s="355">
        <v>12898</v>
      </c>
      <c r="G260" s="355">
        <v>-20253</v>
      </c>
      <c r="H260" s="355">
        <v>-3645</v>
      </c>
      <c r="I260" s="355">
        <v>-5335</v>
      </c>
      <c r="J260" s="355">
        <v>-40738</v>
      </c>
      <c r="K260" s="355">
        <v>13881</v>
      </c>
      <c r="L260" s="355">
        <v>10290</v>
      </c>
      <c r="M260" s="356">
        <v>-13182</v>
      </c>
      <c r="N260" s="348"/>
    </row>
    <row r="261" spans="1:14">
      <c r="A261" s="347"/>
      <c r="B261" s="353" t="s">
        <v>276</v>
      </c>
      <c r="C261" s="354" t="s">
        <v>137</v>
      </c>
      <c r="D261" s="355">
        <v>322161</v>
      </c>
      <c r="E261" s="355">
        <v>193274</v>
      </c>
      <c r="F261" s="355">
        <v>193729</v>
      </c>
      <c r="G261" s="355">
        <v>90776</v>
      </c>
      <c r="H261" s="355">
        <v>196384</v>
      </c>
      <c r="I261" s="355">
        <v>239635</v>
      </c>
      <c r="J261" s="355">
        <v>144768</v>
      </c>
      <c r="K261" s="355">
        <v>48692</v>
      </c>
      <c r="L261" s="355">
        <v>352920</v>
      </c>
      <c r="M261" s="356">
        <v>263703</v>
      </c>
      <c r="N261" s="348"/>
    </row>
    <row r="262" spans="1:14">
      <c r="A262" s="347"/>
      <c r="B262" s="353" t="s">
        <v>277</v>
      </c>
      <c r="C262" s="354" t="s">
        <v>137</v>
      </c>
      <c r="D262" s="355">
        <v>6387</v>
      </c>
      <c r="E262" s="355">
        <v>7700</v>
      </c>
      <c r="F262" s="355">
        <v>10815</v>
      </c>
      <c r="G262" s="355">
        <v>13523</v>
      </c>
      <c r="H262" s="355">
        <v>21844</v>
      </c>
      <c r="I262" s="355">
        <v>15461</v>
      </c>
      <c r="J262" s="355">
        <v>50615</v>
      </c>
      <c r="K262" s="355">
        <v>14972</v>
      </c>
      <c r="L262" s="355">
        <v>19659</v>
      </c>
      <c r="M262" s="356">
        <v>58398</v>
      </c>
      <c r="N262" s="348"/>
    </row>
    <row r="263" spans="1:14">
      <c r="A263" s="347"/>
      <c r="B263" s="353" t="s">
        <v>278</v>
      </c>
      <c r="C263" s="354" t="s">
        <v>137</v>
      </c>
      <c r="D263" s="355">
        <v>-10224</v>
      </c>
      <c r="E263" s="355">
        <v>-9657</v>
      </c>
      <c r="F263" s="355">
        <v>-9315</v>
      </c>
      <c r="G263" s="355">
        <v>-10186</v>
      </c>
      <c r="H263" s="355">
        <v>-12280</v>
      </c>
      <c r="I263" s="355">
        <v>-11375</v>
      </c>
      <c r="J263" s="355">
        <v>-10559</v>
      </c>
      <c r="K263" s="355">
        <v>-12367</v>
      </c>
      <c r="L263" s="355">
        <v>-14331</v>
      </c>
      <c r="M263" s="356">
        <v>-15392</v>
      </c>
      <c r="N263" s="348"/>
    </row>
    <row r="264" spans="1:14">
      <c r="A264" s="347"/>
      <c r="B264" s="353" t="s">
        <v>279</v>
      </c>
      <c r="C264" s="354" t="s">
        <v>137</v>
      </c>
      <c r="D264" s="355">
        <v>-36504</v>
      </c>
      <c r="E264" s="355">
        <v>-42516</v>
      </c>
      <c r="F264" s="355">
        <v>-26498</v>
      </c>
      <c r="G264" s="355">
        <v>-28997</v>
      </c>
      <c r="H264" s="355">
        <v>-23056</v>
      </c>
      <c r="I264" s="355">
        <v>-23924</v>
      </c>
      <c r="J264" s="355">
        <v>-39474</v>
      </c>
      <c r="K264" s="355">
        <v>-17723</v>
      </c>
      <c r="L264" s="355">
        <v>-45638</v>
      </c>
      <c r="M264" s="356">
        <v>-23027</v>
      </c>
      <c r="N264" s="348"/>
    </row>
    <row r="265" spans="1:14">
      <c r="A265" s="347"/>
      <c r="B265" s="353" t="s">
        <v>150</v>
      </c>
      <c r="C265" s="354" t="s">
        <v>137</v>
      </c>
      <c r="D265" s="355">
        <v>281819</v>
      </c>
      <c r="E265" s="355">
        <v>148801</v>
      </c>
      <c r="F265" s="355">
        <v>168731</v>
      </c>
      <c r="G265" s="355">
        <v>65116</v>
      </c>
      <c r="H265" s="355">
        <v>182892</v>
      </c>
      <c r="I265" s="355">
        <v>219797</v>
      </c>
      <c r="J265" s="355">
        <v>145350</v>
      </c>
      <c r="K265" s="355">
        <v>33572</v>
      </c>
      <c r="L265" s="355">
        <v>312609</v>
      </c>
      <c r="M265" s="356">
        <v>283681</v>
      </c>
      <c r="N265" s="348"/>
    </row>
    <row r="266" spans="1:14">
      <c r="A266" s="347"/>
      <c r="B266" s="353" t="s">
        <v>280</v>
      </c>
      <c r="C266" s="354" t="s">
        <v>137</v>
      </c>
      <c r="D266" s="355" t="s">
        <v>0</v>
      </c>
      <c r="E266" s="355" t="s">
        <v>0</v>
      </c>
      <c r="F266" s="355" t="s">
        <v>0</v>
      </c>
      <c r="G266" s="355" t="s">
        <v>0</v>
      </c>
      <c r="H266" s="355" t="s">
        <v>0</v>
      </c>
      <c r="I266" s="355" t="s">
        <v>0</v>
      </c>
      <c r="J266" s="355" t="s">
        <v>0</v>
      </c>
      <c r="K266" s="355" t="s">
        <v>0</v>
      </c>
      <c r="L266" s="355" t="s">
        <v>0</v>
      </c>
      <c r="M266" s="356" t="s">
        <v>0</v>
      </c>
      <c r="N266" s="348"/>
    </row>
    <row r="267" spans="1:14">
      <c r="A267" s="347"/>
      <c r="B267" s="353" t="s">
        <v>281</v>
      </c>
      <c r="C267" s="354" t="s">
        <v>137</v>
      </c>
      <c r="D267" s="355">
        <v>-109910</v>
      </c>
      <c r="E267" s="355">
        <v>-83435</v>
      </c>
      <c r="F267" s="355">
        <v>-73082</v>
      </c>
      <c r="G267" s="355">
        <v>-80099</v>
      </c>
      <c r="H267" s="355">
        <v>-117574</v>
      </c>
      <c r="I267" s="355">
        <v>-169607</v>
      </c>
      <c r="J267" s="355">
        <v>-173450</v>
      </c>
      <c r="K267" s="355">
        <v>-172079</v>
      </c>
      <c r="L267" s="355">
        <v>-174646</v>
      </c>
      <c r="M267" s="356">
        <v>-210850</v>
      </c>
      <c r="N267" s="348"/>
    </row>
    <row r="268" spans="1:14">
      <c r="A268" s="347"/>
      <c r="B268" s="353" t="s">
        <v>282</v>
      </c>
      <c r="C268" s="354" t="s">
        <v>137</v>
      </c>
      <c r="D268" s="355">
        <v>5486</v>
      </c>
      <c r="E268" s="355" t="s">
        <v>0</v>
      </c>
      <c r="F268" s="355" t="s">
        <v>0</v>
      </c>
      <c r="G268" s="355" t="s">
        <v>0</v>
      </c>
      <c r="H268" s="355" t="s">
        <v>0</v>
      </c>
      <c r="I268" s="355" t="s">
        <v>0</v>
      </c>
      <c r="J268" s="355">
        <v>1096</v>
      </c>
      <c r="K268" s="355">
        <v>3616</v>
      </c>
      <c r="L268" s="355" t="s">
        <v>0</v>
      </c>
      <c r="M268" s="356">
        <v>6041</v>
      </c>
      <c r="N268" s="348"/>
    </row>
    <row r="269" spans="1:14">
      <c r="A269" s="347"/>
      <c r="B269" s="353" t="s">
        <v>283</v>
      </c>
      <c r="C269" s="354" t="s">
        <v>137</v>
      </c>
      <c r="D269" s="355">
        <v>-7646</v>
      </c>
      <c r="E269" s="355">
        <v>-9286</v>
      </c>
      <c r="F269" s="355">
        <v>-5977</v>
      </c>
      <c r="G269" s="355">
        <v>-21943</v>
      </c>
      <c r="H269" s="355">
        <v>-9173</v>
      </c>
      <c r="I269" s="355">
        <v>-13148</v>
      </c>
      <c r="J269" s="355">
        <v>-14547</v>
      </c>
      <c r="K269" s="355">
        <v>-22069</v>
      </c>
      <c r="L269" s="355">
        <v>-12720</v>
      </c>
      <c r="M269" s="356">
        <v>-11561</v>
      </c>
      <c r="N269" s="348"/>
    </row>
    <row r="270" spans="1:14">
      <c r="A270" s="347"/>
      <c r="B270" s="353" t="s">
        <v>284</v>
      </c>
      <c r="C270" s="354" t="s">
        <v>137</v>
      </c>
      <c r="D270" s="355">
        <v>-5383</v>
      </c>
      <c r="E270" s="355">
        <v>-6463</v>
      </c>
      <c r="F270" s="355">
        <v>-5799</v>
      </c>
      <c r="G270" s="355">
        <v>-6150</v>
      </c>
      <c r="H270" s="355">
        <v>-9045</v>
      </c>
      <c r="I270" s="355">
        <v>-6320</v>
      </c>
      <c r="J270" s="355">
        <v>-8396</v>
      </c>
      <c r="K270" s="355">
        <v>-7141</v>
      </c>
      <c r="L270" s="355">
        <v>-6326</v>
      </c>
      <c r="M270" s="356">
        <v>-7830</v>
      </c>
      <c r="N270" s="348"/>
    </row>
    <row r="271" spans="1:14">
      <c r="A271" s="347"/>
      <c r="B271" s="353" t="s">
        <v>285</v>
      </c>
      <c r="C271" s="354" t="s">
        <v>137</v>
      </c>
      <c r="D271" s="355" t="s">
        <v>0</v>
      </c>
      <c r="E271" s="355" t="s">
        <v>0</v>
      </c>
      <c r="F271" s="355" t="s">
        <v>0</v>
      </c>
      <c r="G271" s="355">
        <v>-4680</v>
      </c>
      <c r="H271" s="355">
        <v>-7997</v>
      </c>
      <c r="I271" s="355">
        <v>-7088</v>
      </c>
      <c r="J271" s="355">
        <v>-5304</v>
      </c>
      <c r="K271" s="355">
        <v>-8995</v>
      </c>
      <c r="L271" s="355">
        <v>-5544</v>
      </c>
      <c r="M271" s="356">
        <v>-10166</v>
      </c>
      <c r="N271" s="348"/>
    </row>
    <row r="272" spans="1:14">
      <c r="A272" s="347"/>
      <c r="B272" s="353" t="s">
        <v>286</v>
      </c>
      <c r="C272" s="354" t="s">
        <v>137</v>
      </c>
      <c r="D272" s="355" t="s">
        <v>0</v>
      </c>
      <c r="E272" s="355" t="s">
        <v>0</v>
      </c>
      <c r="F272" s="355" t="s">
        <v>0</v>
      </c>
      <c r="G272" s="355" t="s">
        <v>0</v>
      </c>
      <c r="H272" s="355" t="s">
        <v>0</v>
      </c>
      <c r="I272" s="355" t="s">
        <v>0</v>
      </c>
      <c r="J272" s="355">
        <v>4136</v>
      </c>
      <c r="K272" s="355">
        <v>21086</v>
      </c>
      <c r="L272" s="355">
        <v>3292</v>
      </c>
      <c r="M272" s="356">
        <v>28318</v>
      </c>
      <c r="N272" s="348"/>
    </row>
    <row r="273" spans="1:14">
      <c r="A273" s="347"/>
      <c r="B273" s="353" t="s">
        <v>287</v>
      </c>
      <c r="C273" s="354" t="s">
        <v>137</v>
      </c>
      <c r="D273" s="355">
        <v>-25975</v>
      </c>
      <c r="E273" s="355">
        <v>-32810</v>
      </c>
      <c r="F273" s="355">
        <v>-15385</v>
      </c>
      <c r="G273" s="355">
        <v>-68760</v>
      </c>
      <c r="H273" s="355">
        <v>-22965</v>
      </c>
      <c r="I273" s="355">
        <v>-6309</v>
      </c>
      <c r="J273" s="355">
        <v>-9784</v>
      </c>
      <c r="K273" s="355">
        <v>-27816</v>
      </c>
      <c r="L273" s="355">
        <v>-33770</v>
      </c>
      <c r="M273" s="356">
        <v>-68824</v>
      </c>
      <c r="N273" s="348"/>
    </row>
    <row r="274" spans="1:14">
      <c r="A274" s="347"/>
      <c r="B274" s="353" t="s">
        <v>288</v>
      </c>
      <c r="C274" s="354" t="s">
        <v>137</v>
      </c>
      <c r="D274" s="355" t="s">
        <v>0</v>
      </c>
      <c r="E274" s="355" t="s">
        <v>0</v>
      </c>
      <c r="F274" s="355" t="s">
        <v>0</v>
      </c>
      <c r="G274" s="355" t="s">
        <v>0</v>
      </c>
      <c r="H274" s="355" t="s">
        <v>0</v>
      </c>
      <c r="I274" s="355" t="s">
        <v>0</v>
      </c>
      <c r="J274" s="355">
        <v>52302</v>
      </c>
      <c r="K274" s="355">
        <v>4414</v>
      </c>
      <c r="L274" s="355">
        <v>7843</v>
      </c>
      <c r="M274" s="356">
        <v>3789</v>
      </c>
      <c r="N274" s="348"/>
    </row>
    <row r="275" spans="1:14">
      <c r="A275" s="347"/>
      <c r="B275" s="353" t="s">
        <v>1123</v>
      </c>
      <c r="C275" s="354" t="s">
        <v>137</v>
      </c>
      <c r="D275" s="355" t="s">
        <v>0</v>
      </c>
      <c r="E275" s="355" t="s">
        <v>0</v>
      </c>
      <c r="F275" s="355" t="s">
        <v>0</v>
      </c>
      <c r="G275" s="355" t="s">
        <v>0</v>
      </c>
      <c r="H275" s="355" t="s">
        <v>0</v>
      </c>
      <c r="I275" s="355" t="s">
        <v>0</v>
      </c>
      <c r="J275" s="355" t="s">
        <v>0</v>
      </c>
      <c r="K275" s="355" t="s">
        <v>0</v>
      </c>
      <c r="L275" s="355" t="s">
        <v>0</v>
      </c>
      <c r="M275" s="356">
        <v>15360</v>
      </c>
      <c r="N275" s="348"/>
    </row>
    <row r="276" spans="1:14" ht="27">
      <c r="A276" s="347"/>
      <c r="B276" s="353" t="s">
        <v>1124</v>
      </c>
      <c r="C276" s="354" t="s">
        <v>137</v>
      </c>
      <c r="D276" s="355">
        <v>-1998</v>
      </c>
      <c r="E276" s="355">
        <v>0</v>
      </c>
      <c r="F276" s="355">
        <v>-6602</v>
      </c>
      <c r="G276" s="355">
        <v>-22808</v>
      </c>
      <c r="H276" s="355">
        <v>-63350</v>
      </c>
      <c r="I276" s="355">
        <v>-5914</v>
      </c>
      <c r="J276" s="355" t="s">
        <v>0</v>
      </c>
      <c r="K276" s="355">
        <v>-564</v>
      </c>
      <c r="L276" s="355">
        <v>-3078</v>
      </c>
      <c r="M276" s="356" t="s">
        <v>0</v>
      </c>
      <c r="N276" s="348"/>
    </row>
    <row r="277" spans="1:14" ht="27">
      <c r="A277" s="347"/>
      <c r="B277" s="353" t="s">
        <v>1125</v>
      </c>
      <c r="C277" s="354" t="s">
        <v>137</v>
      </c>
      <c r="D277" s="355">
        <v>414</v>
      </c>
      <c r="E277" s="355">
        <v>577</v>
      </c>
      <c r="F277" s="355">
        <v>2485</v>
      </c>
      <c r="G277" s="355" t="s">
        <v>0</v>
      </c>
      <c r="H277" s="355">
        <v>558</v>
      </c>
      <c r="I277" s="355">
        <v>8723</v>
      </c>
      <c r="J277" s="355" t="s">
        <v>0</v>
      </c>
      <c r="K277" s="355">
        <v>3649</v>
      </c>
      <c r="L277" s="355">
        <v>1890</v>
      </c>
      <c r="M277" s="356">
        <v>884</v>
      </c>
      <c r="N277" s="348"/>
    </row>
    <row r="278" spans="1:14">
      <c r="A278" s="347"/>
      <c r="B278" s="353" t="s">
        <v>289</v>
      </c>
      <c r="C278" s="354" t="s">
        <v>137</v>
      </c>
      <c r="D278" s="355">
        <v>-7791</v>
      </c>
      <c r="E278" s="355">
        <v>-5117</v>
      </c>
      <c r="F278" s="355">
        <v>-3000</v>
      </c>
      <c r="G278" s="355">
        <v>-5133</v>
      </c>
      <c r="H278" s="355">
        <v>-5443</v>
      </c>
      <c r="I278" s="355" t="s">
        <v>0</v>
      </c>
      <c r="J278" s="355" t="s">
        <v>0</v>
      </c>
      <c r="K278" s="355">
        <v>3544</v>
      </c>
      <c r="L278" s="355">
        <v>3457</v>
      </c>
      <c r="M278" s="356" t="s">
        <v>0</v>
      </c>
      <c r="N278" s="348"/>
    </row>
    <row r="279" spans="1:14">
      <c r="A279" s="347"/>
      <c r="B279" s="353" t="s">
        <v>290</v>
      </c>
      <c r="C279" s="354" t="s">
        <v>137</v>
      </c>
      <c r="D279" s="355" t="s">
        <v>0</v>
      </c>
      <c r="E279" s="355" t="s">
        <v>0</v>
      </c>
      <c r="F279" s="355" t="s">
        <v>0</v>
      </c>
      <c r="G279" s="355" t="s">
        <v>0</v>
      </c>
      <c r="H279" s="355" t="s">
        <v>0</v>
      </c>
      <c r="I279" s="355" t="s">
        <v>0</v>
      </c>
      <c r="J279" s="355">
        <v>4800</v>
      </c>
      <c r="K279" s="355" t="s">
        <v>0</v>
      </c>
      <c r="L279" s="355" t="s">
        <v>0</v>
      </c>
      <c r="M279" s="356" t="s">
        <v>0</v>
      </c>
      <c r="N279" s="348"/>
    </row>
    <row r="280" spans="1:14">
      <c r="A280" s="347"/>
      <c r="B280" s="353" t="s">
        <v>291</v>
      </c>
      <c r="C280" s="354" t="s">
        <v>137</v>
      </c>
      <c r="D280" s="355">
        <v>4430</v>
      </c>
      <c r="E280" s="355" t="s">
        <v>0</v>
      </c>
      <c r="F280" s="355" t="s">
        <v>0</v>
      </c>
      <c r="G280" s="355" t="s">
        <v>0</v>
      </c>
      <c r="H280" s="355" t="s">
        <v>0</v>
      </c>
      <c r="I280" s="355" t="s">
        <v>0</v>
      </c>
      <c r="J280" s="355" t="s">
        <v>0</v>
      </c>
      <c r="K280" s="355" t="s">
        <v>0</v>
      </c>
      <c r="L280" s="355" t="s">
        <v>0</v>
      </c>
      <c r="M280" s="356" t="s">
        <v>0</v>
      </c>
      <c r="N280" s="348"/>
    </row>
    <row r="281" spans="1:14">
      <c r="A281" s="347"/>
      <c r="B281" s="353" t="s">
        <v>183</v>
      </c>
      <c r="C281" s="354" t="s">
        <v>137</v>
      </c>
      <c r="D281" s="355">
        <v>4175</v>
      </c>
      <c r="E281" s="355">
        <v>-991</v>
      </c>
      <c r="F281" s="355">
        <v>-3093</v>
      </c>
      <c r="G281" s="355">
        <v>5382</v>
      </c>
      <c r="H281" s="355">
        <v>2724</v>
      </c>
      <c r="I281" s="355">
        <v>1311</v>
      </c>
      <c r="J281" s="355">
        <v>-3016</v>
      </c>
      <c r="K281" s="355">
        <v>-1581</v>
      </c>
      <c r="L281" s="355">
        <v>3658</v>
      </c>
      <c r="M281" s="356">
        <v>-785</v>
      </c>
      <c r="N281" s="348"/>
    </row>
    <row r="282" spans="1:14">
      <c r="A282" s="347"/>
      <c r="B282" s="353" t="s">
        <v>151</v>
      </c>
      <c r="C282" s="354" t="s">
        <v>137</v>
      </c>
      <c r="D282" s="355">
        <v>-144198</v>
      </c>
      <c r="E282" s="355">
        <v>-137527</v>
      </c>
      <c r="F282" s="355">
        <v>-110456</v>
      </c>
      <c r="G282" s="355">
        <v>-204192</v>
      </c>
      <c r="H282" s="355">
        <v>-232266</v>
      </c>
      <c r="I282" s="355">
        <v>-198354</v>
      </c>
      <c r="J282" s="355">
        <v>-152163</v>
      </c>
      <c r="K282" s="355">
        <v>-203938</v>
      </c>
      <c r="L282" s="355">
        <v>-215944</v>
      </c>
      <c r="M282" s="356">
        <v>-255626</v>
      </c>
      <c r="N282" s="348"/>
    </row>
    <row r="283" spans="1:14" ht="27">
      <c r="A283" s="347"/>
      <c r="B283" s="353" t="s">
        <v>1126</v>
      </c>
      <c r="C283" s="354" t="s">
        <v>137</v>
      </c>
      <c r="D283" s="355">
        <v>-3603</v>
      </c>
      <c r="E283" s="355" t="s">
        <v>0</v>
      </c>
      <c r="F283" s="355" t="s">
        <v>0</v>
      </c>
      <c r="G283" s="355" t="s">
        <v>0</v>
      </c>
      <c r="H283" s="355" t="s">
        <v>0</v>
      </c>
      <c r="I283" s="355" t="s">
        <v>0</v>
      </c>
      <c r="J283" s="355" t="s">
        <v>0</v>
      </c>
      <c r="K283" s="355" t="s">
        <v>0</v>
      </c>
      <c r="L283" s="355" t="s">
        <v>0</v>
      </c>
      <c r="M283" s="356" t="s">
        <v>0</v>
      </c>
      <c r="N283" s="348"/>
    </row>
    <row r="284" spans="1:14">
      <c r="A284" s="347"/>
      <c r="B284" s="353" t="s">
        <v>292</v>
      </c>
      <c r="C284" s="354" t="s">
        <v>137</v>
      </c>
      <c r="D284" s="355" t="s">
        <v>0</v>
      </c>
      <c r="E284" s="355" t="s">
        <v>0</v>
      </c>
      <c r="F284" s="355" t="s">
        <v>0</v>
      </c>
      <c r="G284" s="355">
        <v>46000</v>
      </c>
      <c r="H284" s="355">
        <v>-46000</v>
      </c>
      <c r="I284" s="355" t="s">
        <v>0</v>
      </c>
      <c r="J284" s="355" t="s">
        <v>0</v>
      </c>
      <c r="K284" s="355">
        <v>68999</v>
      </c>
      <c r="L284" s="355">
        <v>-45005</v>
      </c>
      <c r="M284" s="356">
        <v>-23994</v>
      </c>
      <c r="N284" s="348"/>
    </row>
    <row r="285" spans="1:14">
      <c r="A285" s="347"/>
      <c r="B285" s="353" t="s">
        <v>293</v>
      </c>
      <c r="C285" s="354" t="s">
        <v>137</v>
      </c>
      <c r="D285" s="355" t="s">
        <v>0</v>
      </c>
      <c r="E285" s="355" t="s">
        <v>0</v>
      </c>
      <c r="F285" s="355" t="s">
        <v>0</v>
      </c>
      <c r="G285" s="355" t="s">
        <v>0</v>
      </c>
      <c r="H285" s="355" t="s">
        <v>0</v>
      </c>
      <c r="I285" s="355">
        <v>-14659</v>
      </c>
      <c r="J285" s="355" t="s">
        <v>0</v>
      </c>
      <c r="K285" s="355" t="s">
        <v>0</v>
      </c>
      <c r="L285" s="355">
        <v>-3581</v>
      </c>
      <c r="M285" s="356" t="s">
        <v>0</v>
      </c>
      <c r="N285" s="348"/>
    </row>
    <row r="286" spans="1:14">
      <c r="A286" s="347"/>
      <c r="B286" s="353" t="s">
        <v>294</v>
      </c>
      <c r="C286" s="354" t="s">
        <v>137</v>
      </c>
      <c r="D286" s="355">
        <v>15456</v>
      </c>
      <c r="E286" s="355">
        <v>19248</v>
      </c>
      <c r="F286" s="355">
        <v>18719</v>
      </c>
      <c r="G286" s="355">
        <v>129306</v>
      </c>
      <c r="H286" s="355">
        <v>44170</v>
      </c>
      <c r="I286" s="355">
        <v>35946</v>
      </c>
      <c r="J286" s="355">
        <v>42844</v>
      </c>
      <c r="K286" s="355">
        <v>80069</v>
      </c>
      <c r="L286" s="355">
        <v>26876</v>
      </c>
      <c r="M286" s="356">
        <v>59551</v>
      </c>
      <c r="N286" s="348"/>
    </row>
    <row r="287" spans="1:14">
      <c r="A287" s="347"/>
      <c r="B287" s="353" t="s">
        <v>295</v>
      </c>
      <c r="C287" s="354" t="s">
        <v>137</v>
      </c>
      <c r="D287" s="355">
        <v>-25298</v>
      </c>
      <c r="E287" s="355">
        <v>-18763</v>
      </c>
      <c r="F287" s="355">
        <v>-48399</v>
      </c>
      <c r="G287" s="355">
        <v>-37759</v>
      </c>
      <c r="H287" s="355">
        <v>-47418</v>
      </c>
      <c r="I287" s="355">
        <v>-44572</v>
      </c>
      <c r="J287" s="355">
        <v>-60388</v>
      </c>
      <c r="K287" s="355">
        <v>-39566</v>
      </c>
      <c r="L287" s="355">
        <v>-63933</v>
      </c>
      <c r="M287" s="356">
        <v>-51910</v>
      </c>
      <c r="N287" s="348"/>
    </row>
    <row r="288" spans="1:14">
      <c r="A288" s="347"/>
      <c r="B288" s="353" t="s">
        <v>296</v>
      </c>
      <c r="C288" s="354" t="s">
        <v>137</v>
      </c>
      <c r="D288" s="355" t="s">
        <v>0</v>
      </c>
      <c r="E288" s="355">
        <v>10000</v>
      </c>
      <c r="F288" s="355" t="s">
        <v>0</v>
      </c>
      <c r="G288" s="355" t="s">
        <v>0</v>
      </c>
      <c r="H288" s="355">
        <v>175000</v>
      </c>
      <c r="I288" s="355">
        <v>75000</v>
      </c>
      <c r="J288" s="355">
        <v>40000</v>
      </c>
      <c r="K288" s="355">
        <v>70000</v>
      </c>
      <c r="L288" s="355">
        <v>35000</v>
      </c>
      <c r="M288" s="356">
        <v>41000</v>
      </c>
      <c r="N288" s="348"/>
    </row>
    <row r="289" spans="1:14">
      <c r="A289" s="347"/>
      <c r="B289" s="353" t="s">
        <v>297</v>
      </c>
      <c r="C289" s="354" t="s">
        <v>137</v>
      </c>
      <c r="D289" s="355">
        <v>-53131</v>
      </c>
      <c r="E289" s="355">
        <v>-35700</v>
      </c>
      <c r="F289" s="355" t="s">
        <v>0</v>
      </c>
      <c r="G289" s="355">
        <v>-30000</v>
      </c>
      <c r="H289" s="355">
        <v>-20000</v>
      </c>
      <c r="I289" s="355">
        <v>-30000</v>
      </c>
      <c r="J289" s="355">
        <v>-10000</v>
      </c>
      <c r="K289" s="355">
        <v>-30000</v>
      </c>
      <c r="L289" s="355">
        <v>-10020</v>
      </c>
      <c r="M289" s="356" t="s">
        <v>0</v>
      </c>
      <c r="N289" s="348"/>
    </row>
    <row r="290" spans="1:14">
      <c r="A290" s="347"/>
      <c r="B290" s="353" t="s">
        <v>590</v>
      </c>
      <c r="C290" s="354" t="s">
        <v>137</v>
      </c>
      <c r="D290" s="355" t="s">
        <v>0</v>
      </c>
      <c r="E290" s="355" t="s">
        <v>0</v>
      </c>
      <c r="F290" s="355" t="s">
        <v>0</v>
      </c>
      <c r="G290" s="355" t="s">
        <v>0</v>
      </c>
      <c r="H290" s="355" t="s">
        <v>0</v>
      </c>
      <c r="I290" s="355" t="s">
        <v>0</v>
      </c>
      <c r="J290" s="355" t="s">
        <v>0</v>
      </c>
      <c r="K290" s="355" t="s">
        <v>0</v>
      </c>
      <c r="L290" s="355">
        <v>-3394</v>
      </c>
      <c r="M290" s="356">
        <v>-3925</v>
      </c>
      <c r="N290" s="348"/>
    </row>
    <row r="291" spans="1:14">
      <c r="A291" s="347"/>
      <c r="B291" s="353" t="s">
        <v>298</v>
      </c>
      <c r="C291" s="354" t="s">
        <v>137</v>
      </c>
      <c r="D291" s="355">
        <v>190</v>
      </c>
      <c r="E291" s="355">
        <v>133</v>
      </c>
      <c r="F291" s="355">
        <v>400</v>
      </c>
      <c r="G291" s="355">
        <v>195</v>
      </c>
      <c r="H291" s="355">
        <v>240</v>
      </c>
      <c r="I291" s="355">
        <v>206</v>
      </c>
      <c r="J291" s="355">
        <v>402</v>
      </c>
      <c r="K291" s="355">
        <v>340</v>
      </c>
      <c r="L291" s="355">
        <v>385</v>
      </c>
      <c r="M291" s="356">
        <v>21876</v>
      </c>
      <c r="N291" s="348"/>
    </row>
    <row r="292" spans="1:14">
      <c r="A292" s="347"/>
      <c r="B292" s="353" t="s">
        <v>591</v>
      </c>
      <c r="C292" s="354" t="s">
        <v>137</v>
      </c>
      <c r="D292" s="355" t="s">
        <v>0</v>
      </c>
      <c r="E292" s="355" t="s">
        <v>0</v>
      </c>
      <c r="F292" s="355" t="s">
        <v>0</v>
      </c>
      <c r="G292" s="355" t="s">
        <v>0</v>
      </c>
      <c r="H292" s="355" t="s">
        <v>0</v>
      </c>
      <c r="I292" s="355" t="s">
        <v>0</v>
      </c>
      <c r="J292" s="355" t="s">
        <v>0</v>
      </c>
      <c r="K292" s="355" t="s">
        <v>0</v>
      </c>
      <c r="L292" s="355">
        <v>-20056</v>
      </c>
      <c r="M292" s="356">
        <v>-40060</v>
      </c>
      <c r="N292" s="348"/>
    </row>
    <row r="293" spans="1:14">
      <c r="A293" s="347"/>
      <c r="B293" s="353" t="s">
        <v>299</v>
      </c>
      <c r="C293" s="354" t="s">
        <v>137</v>
      </c>
      <c r="D293" s="355">
        <v>-20809</v>
      </c>
      <c r="E293" s="355">
        <v>-20803</v>
      </c>
      <c r="F293" s="355">
        <v>-20800</v>
      </c>
      <c r="G293" s="355">
        <v>-20801</v>
      </c>
      <c r="H293" s="355">
        <v>-20799</v>
      </c>
      <c r="I293" s="355">
        <v>-20793</v>
      </c>
      <c r="J293" s="355">
        <v>-22857</v>
      </c>
      <c r="K293" s="355">
        <v>-24929</v>
      </c>
      <c r="L293" s="355">
        <v>-25962</v>
      </c>
      <c r="M293" s="356">
        <v>-39546</v>
      </c>
      <c r="N293" s="348"/>
    </row>
    <row r="294" spans="1:14">
      <c r="A294" s="347"/>
      <c r="B294" s="353" t="s">
        <v>300</v>
      </c>
      <c r="C294" s="354" t="s">
        <v>137</v>
      </c>
      <c r="D294" s="355">
        <v>-602</v>
      </c>
      <c r="E294" s="355">
        <v>-948</v>
      </c>
      <c r="F294" s="355">
        <v>-1218</v>
      </c>
      <c r="G294" s="355">
        <v>-980</v>
      </c>
      <c r="H294" s="355">
        <v>-1165</v>
      </c>
      <c r="I294" s="355">
        <v>-749</v>
      </c>
      <c r="J294" s="355">
        <v>-7859</v>
      </c>
      <c r="K294" s="355">
        <v>-778</v>
      </c>
      <c r="L294" s="355">
        <v>-625</v>
      </c>
      <c r="M294" s="356">
        <v>-598</v>
      </c>
      <c r="N294" s="348"/>
    </row>
    <row r="295" spans="1:14">
      <c r="A295" s="347"/>
      <c r="B295" s="353" t="s">
        <v>301</v>
      </c>
      <c r="C295" s="354" t="s">
        <v>137</v>
      </c>
      <c r="D295" s="355" t="s">
        <v>0</v>
      </c>
      <c r="E295" s="355" t="s">
        <v>0</v>
      </c>
      <c r="F295" s="355" t="s">
        <v>0</v>
      </c>
      <c r="G295" s="355" t="s">
        <v>0</v>
      </c>
      <c r="H295" s="355" t="s">
        <v>0</v>
      </c>
      <c r="I295" s="355" t="s">
        <v>0</v>
      </c>
      <c r="J295" s="355">
        <v>-9700</v>
      </c>
      <c r="K295" s="355">
        <v>-37</v>
      </c>
      <c r="L295" s="355" t="s">
        <v>0</v>
      </c>
      <c r="M295" s="356" t="s">
        <v>0</v>
      </c>
      <c r="N295" s="348"/>
    </row>
    <row r="296" spans="1:14">
      <c r="A296" s="347"/>
      <c r="B296" s="353" t="s">
        <v>183</v>
      </c>
      <c r="C296" s="354" t="s">
        <v>137</v>
      </c>
      <c r="D296" s="355">
        <v>-2918</v>
      </c>
      <c r="E296" s="355">
        <v>-3696</v>
      </c>
      <c r="F296" s="355">
        <v>-292</v>
      </c>
      <c r="G296" s="355">
        <v>-698</v>
      </c>
      <c r="H296" s="355">
        <v>-4754</v>
      </c>
      <c r="I296" s="355">
        <v>-2013</v>
      </c>
      <c r="J296" s="355">
        <v>-2920</v>
      </c>
      <c r="K296" s="355">
        <v>-4481</v>
      </c>
      <c r="L296" s="355">
        <v>193</v>
      </c>
      <c r="M296" s="356">
        <v>3523</v>
      </c>
      <c r="N296" s="348"/>
    </row>
    <row r="297" spans="1:14">
      <c r="A297" s="347"/>
      <c r="B297" s="353" t="s">
        <v>152</v>
      </c>
      <c r="C297" s="354" t="s">
        <v>137</v>
      </c>
      <c r="D297" s="355">
        <v>-90716</v>
      </c>
      <c r="E297" s="355">
        <v>-50530</v>
      </c>
      <c r="F297" s="355">
        <v>-51591</v>
      </c>
      <c r="G297" s="355">
        <v>85262</v>
      </c>
      <c r="H297" s="355">
        <v>79272</v>
      </c>
      <c r="I297" s="355">
        <v>-1636</v>
      </c>
      <c r="J297" s="355">
        <v>-30479</v>
      </c>
      <c r="K297" s="355">
        <v>119617</v>
      </c>
      <c r="L297" s="355">
        <v>-110123</v>
      </c>
      <c r="M297" s="356">
        <v>-34085</v>
      </c>
      <c r="N297" s="348"/>
    </row>
    <row r="298" spans="1:14">
      <c r="A298" s="347"/>
      <c r="B298" s="353" t="s">
        <v>302</v>
      </c>
      <c r="C298" s="354" t="s">
        <v>137</v>
      </c>
      <c r="D298" s="355">
        <v>-328</v>
      </c>
      <c r="E298" s="355">
        <v>-3197</v>
      </c>
      <c r="F298" s="355">
        <v>666</v>
      </c>
      <c r="G298" s="355">
        <v>-1478</v>
      </c>
      <c r="H298" s="355">
        <v>1145</v>
      </c>
      <c r="I298" s="355">
        <v>838</v>
      </c>
      <c r="J298" s="355">
        <v>1299</v>
      </c>
      <c r="K298" s="355">
        <v>4772</v>
      </c>
      <c r="L298" s="355">
        <v>5893</v>
      </c>
      <c r="M298" s="356">
        <v>11110</v>
      </c>
      <c r="N298" s="348"/>
    </row>
    <row r="299" spans="1:14">
      <c r="A299" s="347"/>
      <c r="B299" s="353" t="s">
        <v>303</v>
      </c>
      <c r="C299" s="354" t="s">
        <v>137</v>
      </c>
      <c r="D299" s="355">
        <v>46574</v>
      </c>
      <c r="E299" s="355">
        <v>-42454</v>
      </c>
      <c r="F299" s="355">
        <v>7349</v>
      </c>
      <c r="G299" s="355">
        <v>-55292</v>
      </c>
      <c r="H299" s="355">
        <v>31043</v>
      </c>
      <c r="I299" s="355">
        <v>20644</v>
      </c>
      <c r="J299" s="355">
        <v>-35993</v>
      </c>
      <c r="K299" s="355">
        <v>-45975</v>
      </c>
      <c r="L299" s="355">
        <v>-7564</v>
      </c>
      <c r="M299" s="356">
        <v>5080</v>
      </c>
      <c r="N299" s="348"/>
    </row>
    <row r="300" spans="1:14">
      <c r="A300" s="347"/>
      <c r="B300" s="353" t="s">
        <v>304</v>
      </c>
      <c r="C300" s="354" t="s">
        <v>137</v>
      </c>
      <c r="D300" s="355">
        <v>162793</v>
      </c>
      <c r="E300" s="355">
        <v>209367</v>
      </c>
      <c r="F300" s="355">
        <v>166912</v>
      </c>
      <c r="G300" s="355">
        <v>171061</v>
      </c>
      <c r="H300" s="355">
        <v>115769</v>
      </c>
      <c r="I300" s="355">
        <v>146813</v>
      </c>
      <c r="J300" s="355">
        <v>166762</v>
      </c>
      <c r="K300" s="355">
        <v>130769</v>
      </c>
      <c r="L300" s="355">
        <v>84793</v>
      </c>
      <c r="M300" s="356">
        <v>77229</v>
      </c>
      <c r="N300" s="348"/>
    </row>
    <row r="301" spans="1:14" ht="27">
      <c r="A301" s="347"/>
      <c r="B301" s="353" t="s">
        <v>305</v>
      </c>
      <c r="C301" s="354" t="s">
        <v>137</v>
      </c>
      <c r="D301" s="355" t="s">
        <v>0</v>
      </c>
      <c r="E301" s="355" t="s">
        <v>0</v>
      </c>
      <c r="F301" s="355">
        <v>-3200</v>
      </c>
      <c r="G301" s="355" t="s">
        <v>0</v>
      </c>
      <c r="H301" s="355" t="s">
        <v>0</v>
      </c>
      <c r="I301" s="355">
        <v>-695</v>
      </c>
      <c r="J301" s="355" t="s">
        <v>0</v>
      </c>
      <c r="K301" s="355" t="s">
        <v>0</v>
      </c>
      <c r="L301" s="355" t="s">
        <v>0</v>
      </c>
      <c r="M301" s="356" t="s">
        <v>0</v>
      </c>
      <c r="N301" s="348"/>
    </row>
    <row r="302" spans="1:14">
      <c r="A302" s="347"/>
      <c r="B302" s="353" t="s">
        <v>154</v>
      </c>
      <c r="C302" s="354" t="s">
        <v>137</v>
      </c>
      <c r="D302" s="355">
        <v>209367</v>
      </c>
      <c r="E302" s="355">
        <v>166912</v>
      </c>
      <c r="F302" s="355">
        <v>171061</v>
      </c>
      <c r="G302" s="355">
        <v>115769</v>
      </c>
      <c r="H302" s="355">
        <v>146813</v>
      </c>
      <c r="I302" s="355">
        <v>166762</v>
      </c>
      <c r="J302" s="355">
        <v>130769</v>
      </c>
      <c r="K302" s="355">
        <v>84793</v>
      </c>
      <c r="L302" s="355">
        <v>77229</v>
      </c>
      <c r="M302" s="356">
        <v>82309</v>
      </c>
      <c r="N302" s="348"/>
    </row>
    <row r="303" spans="1:14" ht="12.75" customHeight="1">
      <c r="B303" s="357" t="s">
        <v>812</v>
      </c>
      <c r="C303" s="357"/>
      <c r="D303" s="357"/>
      <c r="E303" s="357"/>
      <c r="F303" s="357"/>
      <c r="G303" s="357"/>
      <c r="H303" s="357"/>
      <c r="I303" s="357"/>
      <c r="J303" s="357"/>
      <c r="K303" s="357"/>
      <c r="L303" s="357"/>
      <c r="M303" s="358"/>
    </row>
    <row r="304" spans="1:14" ht="12.75" customHeight="1">
      <c r="B304" s="359" t="s">
        <v>583</v>
      </c>
    </row>
    <row r="306" spans="1:256">
      <c r="M306" s="349" t="s">
        <v>306</v>
      </c>
    </row>
    <row r="307" spans="1:256">
      <c r="A307" s="345"/>
      <c r="B307" s="588" t="s">
        <v>563</v>
      </c>
      <c r="C307" s="588"/>
      <c r="D307" s="588"/>
      <c r="E307" s="588"/>
      <c r="F307" s="588"/>
      <c r="G307" s="588"/>
      <c r="H307" s="588"/>
      <c r="I307" s="588"/>
      <c r="J307" s="588"/>
      <c r="K307" s="588"/>
      <c r="L307" s="345"/>
      <c r="M307" s="346"/>
      <c r="N307" s="345"/>
      <c r="O307" s="345"/>
      <c r="P307" s="345"/>
      <c r="Q307" s="345"/>
      <c r="R307" s="345"/>
      <c r="S307" s="345"/>
      <c r="T307" s="345"/>
      <c r="U307" s="345"/>
      <c r="V307" s="345"/>
      <c r="W307" s="345"/>
      <c r="X307" s="345"/>
      <c r="Y307" s="345"/>
      <c r="Z307" s="345"/>
      <c r="AA307" s="345"/>
      <c r="AB307" s="345"/>
      <c r="AC307" s="345"/>
      <c r="AD307" s="345"/>
      <c r="AE307" s="345"/>
      <c r="AF307" s="345"/>
      <c r="AG307" s="345"/>
      <c r="AH307" s="345"/>
      <c r="AI307" s="345"/>
      <c r="AJ307" s="345"/>
      <c r="AK307" s="345"/>
      <c r="AL307" s="345"/>
      <c r="AM307" s="345"/>
      <c r="AN307" s="345"/>
      <c r="AO307" s="345"/>
      <c r="AP307" s="345"/>
      <c r="AQ307" s="345"/>
      <c r="AR307" s="345"/>
      <c r="AS307" s="345"/>
      <c r="AT307" s="345"/>
      <c r="AU307" s="345"/>
      <c r="AV307" s="345"/>
      <c r="AW307" s="345"/>
      <c r="AX307" s="345"/>
      <c r="AY307" s="345"/>
      <c r="AZ307" s="345"/>
      <c r="BA307" s="345"/>
      <c r="BB307" s="345"/>
      <c r="BC307" s="345"/>
      <c r="BD307" s="345"/>
      <c r="BE307" s="345"/>
      <c r="BF307" s="345"/>
      <c r="BG307" s="345"/>
      <c r="BH307" s="345"/>
      <c r="BI307" s="345"/>
      <c r="BJ307" s="345"/>
      <c r="BK307" s="345"/>
      <c r="BL307" s="345"/>
      <c r="BM307" s="345"/>
      <c r="BN307" s="345"/>
      <c r="BO307" s="345"/>
      <c r="BP307" s="345"/>
      <c r="BQ307" s="345"/>
      <c r="BR307" s="345"/>
      <c r="BS307" s="345"/>
      <c r="BT307" s="345"/>
      <c r="BU307" s="345"/>
      <c r="BV307" s="345"/>
      <c r="BW307" s="345"/>
      <c r="BX307" s="345"/>
      <c r="BY307" s="345"/>
      <c r="BZ307" s="345"/>
      <c r="CA307" s="345"/>
      <c r="CB307" s="345"/>
      <c r="CC307" s="345"/>
      <c r="CD307" s="345"/>
      <c r="CE307" s="345"/>
      <c r="CF307" s="345"/>
      <c r="CG307" s="345"/>
      <c r="CH307" s="345"/>
      <c r="CI307" s="345"/>
      <c r="CJ307" s="345"/>
      <c r="CK307" s="345"/>
      <c r="CL307" s="345"/>
      <c r="CM307" s="345"/>
      <c r="CN307" s="345"/>
      <c r="CO307" s="345"/>
      <c r="CP307" s="345"/>
      <c r="CQ307" s="345"/>
      <c r="CR307" s="345"/>
      <c r="CS307" s="345"/>
      <c r="CT307" s="345"/>
      <c r="CU307" s="345"/>
      <c r="CV307" s="345"/>
      <c r="CW307" s="345"/>
      <c r="CX307" s="345"/>
      <c r="CY307" s="345"/>
      <c r="CZ307" s="345"/>
      <c r="DA307" s="345"/>
      <c r="DB307" s="345"/>
      <c r="DC307" s="345"/>
      <c r="DD307" s="345"/>
      <c r="DE307" s="345"/>
      <c r="DF307" s="345"/>
      <c r="DG307" s="345"/>
      <c r="DH307" s="345"/>
      <c r="DI307" s="345"/>
      <c r="DJ307" s="345"/>
      <c r="DK307" s="345"/>
      <c r="DL307" s="345"/>
      <c r="DM307" s="345"/>
      <c r="DN307" s="345"/>
      <c r="DO307" s="345"/>
      <c r="DP307" s="345"/>
      <c r="DQ307" s="345"/>
      <c r="DR307" s="345"/>
      <c r="DS307" s="345"/>
      <c r="DT307" s="345"/>
      <c r="DU307" s="345"/>
      <c r="DV307" s="345"/>
      <c r="DW307" s="345"/>
      <c r="DX307" s="345"/>
      <c r="DY307" s="345"/>
      <c r="DZ307" s="345"/>
      <c r="EA307" s="345"/>
      <c r="EB307" s="345"/>
      <c r="EC307" s="345"/>
      <c r="ED307" s="345"/>
      <c r="EE307" s="345"/>
      <c r="EF307" s="345"/>
      <c r="EG307" s="345"/>
      <c r="EH307" s="345"/>
      <c r="EI307" s="345"/>
      <c r="EJ307" s="345"/>
      <c r="EK307" s="345"/>
      <c r="EL307" s="345"/>
      <c r="EM307" s="345"/>
      <c r="EN307" s="345"/>
      <c r="EO307" s="345"/>
      <c r="EP307" s="345"/>
      <c r="EQ307" s="345"/>
      <c r="ER307" s="345"/>
      <c r="ES307" s="345"/>
      <c r="ET307" s="345"/>
      <c r="EU307" s="345"/>
      <c r="EV307" s="345"/>
      <c r="EW307" s="345"/>
      <c r="EX307" s="345"/>
      <c r="EY307" s="345"/>
      <c r="EZ307" s="345"/>
      <c r="FA307" s="345"/>
      <c r="FB307" s="345"/>
      <c r="FC307" s="345"/>
      <c r="FD307" s="345"/>
      <c r="FE307" s="345"/>
      <c r="FF307" s="345"/>
      <c r="FG307" s="345"/>
      <c r="FH307" s="345"/>
      <c r="FI307" s="345"/>
      <c r="FJ307" s="345"/>
      <c r="FK307" s="345"/>
      <c r="FL307" s="345"/>
      <c r="FM307" s="345"/>
      <c r="FN307" s="345"/>
      <c r="FO307" s="345"/>
      <c r="FP307" s="345"/>
      <c r="FQ307" s="345"/>
      <c r="FR307" s="345"/>
      <c r="FS307" s="345"/>
      <c r="FT307" s="345"/>
      <c r="FU307" s="345"/>
      <c r="FV307" s="345"/>
      <c r="FW307" s="345"/>
      <c r="FX307" s="345"/>
      <c r="FY307" s="345"/>
      <c r="FZ307" s="345"/>
      <c r="GA307" s="345"/>
      <c r="GB307" s="345"/>
      <c r="GC307" s="345"/>
      <c r="GD307" s="345"/>
      <c r="GE307" s="345"/>
      <c r="GF307" s="345"/>
      <c r="GG307" s="345"/>
      <c r="GH307" s="345"/>
      <c r="GI307" s="345"/>
      <c r="GJ307" s="345"/>
      <c r="GK307" s="345"/>
      <c r="GL307" s="345"/>
      <c r="GM307" s="345"/>
      <c r="GN307" s="345"/>
      <c r="GO307" s="345"/>
      <c r="GP307" s="345"/>
      <c r="GQ307" s="345"/>
      <c r="GR307" s="345"/>
      <c r="GS307" s="345"/>
      <c r="GT307" s="345"/>
      <c r="GU307" s="345"/>
      <c r="GV307" s="345"/>
      <c r="GW307" s="345"/>
      <c r="GX307" s="345"/>
      <c r="GY307" s="345"/>
      <c r="GZ307" s="345"/>
      <c r="HA307" s="345"/>
      <c r="HB307" s="345"/>
      <c r="HC307" s="345"/>
      <c r="HD307" s="345"/>
      <c r="HE307" s="345"/>
      <c r="HF307" s="345"/>
      <c r="HG307" s="345"/>
      <c r="HH307" s="345"/>
      <c r="HI307" s="345"/>
      <c r="HJ307" s="345"/>
      <c r="HK307" s="345"/>
      <c r="HL307" s="345"/>
      <c r="HM307" s="345"/>
      <c r="HN307" s="345"/>
      <c r="HO307" s="345"/>
      <c r="HP307" s="345"/>
      <c r="HQ307" s="345"/>
      <c r="HR307" s="345"/>
      <c r="HS307" s="345"/>
      <c r="HT307" s="345"/>
      <c r="HU307" s="345"/>
      <c r="HV307" s="345"/>
      <c r="HW307" s="345"/>
      <c r="HX307" s="345"/>
      <c r="HY307" s="345"/>
      <c r="HZ307" s="345"/>
      <c r="IA307" s="345"/>
      <c r="IB307" s="345"/>
      <c r="IC307" s="345"/>
      <c r="ID307" s="345"/>
      <c r="IE307" s="345"/>
      <c r="IF307" s="345"/>
      <c r="IG307" s="345"/>
      <c r="IH307" s="345"/>
      <c r="II307" s="345"/>
      <c r="IJ307" s="345"/>
      <c r="IK307" s="345"/>
      <c r="IL307" s="345"/>
      <c r="IM307" s="345"/>
      <c r="IN307" s="345"/>
      <c r="IO307" s="345"/>
      <c r="IP307" s="345"/>
      <c r="IQ307" s="345"/>
      <c r="IR307" s="345"/>
      <c r="IS307" s="345"/>
      <c r="IT307" s="345"/>
      <c r="IU307" s="345"/>
      <c r="IV307" s="345"/>
    </row>
    <row r="308" spans="1:256">
      <c r="A308" s="345"/>
      <c r="B308" s="588"/>
      <c r="C308" s="588"/>
      <c r="D308" s="588"/>
      <c r="E308" s="588"/>
      <c r="F308" s="588"/>
      <c r="G308" s="588"/>
      <c r="H308" s="588"/>
      <c r="I308" s="588"/>
      <c r="J308" s="588"/>
      <c r="K308" s="588"/>
      <c r="L308" s="345"/>
      <c r="M308" s="346"/>
      <c r="N308" s="345"/>
      <c r="O308" s="345"/>
      <c r="P308" s="345"/>
      <c r="Q308" s="345"/>
      <c r="R308" s="345"/>
      <c r="S308" s="345"/>
      <c r="T308" s="345"/>
      <c r="U308" s="345"/>
      <c r="V308" s="345"/>
      <c r="W308" s="345"/>
      <c r="X308" s="345"/>
      <c r="Y308" s="345"/>
      <c r="Z308" s="345"/>
      <c r="AA308" s="345"/>
      <c r="AB308" s="345"/>
      <c r="AC308" s="345"/>
      <c r="AD308" s="345"/>
      <c r="AE308" s="345"/>
      <c r="AF308" s="345"/>
      <c r="AG308" s="345"/>
      <c r="AH308" s="345"/>
      <c r="AI308" s="345"/>
      <c r="AJ308" s="345"/>
      <c r="AK308" s="345"/>
      <c r="AL308" s="345"/>
      <c r="AM308" s="345"/>
      <c r="AN308" s="345"/>
      <c r="AO308" s="345"/>
      <c r="AP308" s="345"/>
      <c r="AQ308" s="345"/>
      <c r="AR308" s="345"/>
      <c r="AS308" s="345"/>
      <c r="AT308" s="345"/>
      <c r="AU308" s="345"/>
      <c r="AV308" s="345"/>
      <c r="AW308" s="345"/>
      <c r="AX308" s="345"/>
      <c r="AY308" s="345"/>
      <c r="AZ308" s="345"/>
      <c r="BA308" s="345"/>
      <c r="BB308" s="345"/>
      <c r="BC308" s="345"/>
      <c r="BD308" s="345"/>
      <c r="BE308" s="345"/>
      <c r="BF308" s="345"/>
      <c r="BG308" s="345"/>
      <c r="BH308" s="345"/>
      <c r="BI308" s="345"/>
      <c r="BJ308" s="345"/>
      <c r="BK308" s="345"/>
      <c r="BL308" s="345"/>
      <c r="BM308" s="345"/>
      <c r="BN308" s="345"/>
      <c r="BO308" s="345"/>
      <c r="BP308" s="345"/>
      <c r="BQ308" s="345"/>
      <c r="BR308" s="345"/>
      <c r="BS308" s="345"/>
      <c r="BT308" s="345"/>
      <c r="BU308" s="345"/>
      <c r="BV308" s="345"/>
      <c r="BW308" s="345"/>
      <c r="BX308" s="345"/>
      <c r="BY308" s="345"/>
      <c r="BZ308" s="345"/>
      <c r="CA308" s="345"/>
      <c r="CB308" s="345"/>
      <c r="CC308" s="345"/>
      <c r="CD308" s="345"/>
      <c r="CE308" s="345"/>
      <c r="CF308" s="345"/>
      <c r="CG308" s="345"/>
      <c r="CH308" s="345"/>
      <c r="CI308" s="345"/>
      <c r="CJ308" s="345"/>
      <c r="CK308" s="345"/>
      <c r="CL308" s="345"/>
      <c r="CM308" s="345"/>
      <c r="CN308" s="345"/>
      <c r="CO308" s="345"/>
      <c r="CP308" s="345"/>
      <c r="CQ308" s="345"/>
      <c r="CR308" s="345"/>
      <c r="CS308" s="345"/>
      <c r="CT308" s="345"/>
      <c r="CU308" s="345"/>
      <c r="CV308" s="345"/>
      <c r="CW308" s="345"/>
      <c r="CX308" s="345"/>
      <c r="CY308" s="345"/>
      <c r="CZ308" s="345"/>
      <c r="DA308" s="345"/>
      <c r="DB308" s="345"/>
      <c r="DC308" s="345"/>
      <c r="DD308" s="345"/>
      <c r="DE308" s="345"/>
      <c r="DF308" s="345"/>
      <c r="DG308" s="345"/>
      <c r="DH308" s="345"/>
      <c r="DI308" s="345"/>
      <c r="DJ308" s="345"/>
      <c r="DK308" s="345"/>
      <c r="DL308" s="345"/>
      <c r="DM308" s="345"/>
      <c r="DN308" s="345"/>
      <c r="DO308" s="345"/>
      <c r="DP308" s="345"/>
      <c r="DQ308" s="345"/>
      <c r="DR308" s="345"/>
      <c r="DS308" s="345"/>
      <c r="DT308" s="345"/>
      <c r="DU308" s="345"/>
      <c r="DV308" s="345"/>
      <c r="DW308" s="345"/>
      <c r="DX308" s="345"/>
      <c r="DY308" s="345"/>
      <c r="DZ308" s="345"/>
      <c r="EA308" s="345"/>
      <c r="EB308" s="345"/>
      <c r="EC308" s="345"/>
      <c r="ED308" s="345"/>
      <c r="EE308" s="345"/>
      <c r="EF308" s="345"/>
      <c r="EG308" s="345"/>
      <c r="EH308" s="345"/>
      <c r="EI308" s="345"/>
      <c r="EJ308" s="345"/>
      <c r="EK308" s="345"/>
      <c r="EL308" s="345"/>
      <c r="EM308" s="345"/>
      <c r="EN308" s="345"/>
      <c r="EO308" s="345"/>
      <c r="EP308" s="345"/>
      <c r="EQ308" s="345"/>
      <c r="ER308" s="345"/>
      <c r="ES308" s="345"/>
      <c r="ET308" s="345"/>
      <c r="EU308" s="345"/>
      <c r="EV308" s="345"/>
      <c r="EW308" s="345"/>
      <c r="EX308" s="345"/>
      <c r="EY308" s="345"/>
      <c r="EZ308" s="345"/>
      <c r="FA308" s="345"/>
      <c r="FB308" s="345"/>
      <c r="FC308" s="345"/>
      <c r="FD308" s="345"/>
      <c r="FE308" s="345"/>
      <c r="FF308" s="345"/>
      <c r="FG308" s="345"/>
      <c r="FH308" s="345"/>
      <c r="FI308" s="345"/>
      <c r="FJ308" s="345"/>
      <c r="FK308" s="345"/>
      <c r="FL308" s="345"/>
      <c r="FM308" s="345"/>
      <c r="FN308" s="345"/>
      <c r="FO308" s="345"/>
      <c r="FP308" s="345"/>
      <c r="FQ308" s="345"/>
      <c r="FR308" s="345"/>
      <c r="FS308" s="345"/>
      <c r="FT308" s="345"/>
      <c r="FU308" s="345"/>
      <c r="FV308" s="345"/>
      <c r="FW308" s="345"/>
      <c r="FX308" s="345"/>
      <c r="FY308" s="345"/>
      <c r="FZ308" s="345"/>
      <c r="GA308" s="345"/>
      <c r="GB308" s="345"/>
      <c r="GC308" s="345"/>
      <c r="GD308" s="345"/>
      <c r="GE308" s="345"/>
      <c r="GF308" s="345"/>
      <c r="GG308" s="345"/>
      <c r="GH308" s="345"/>
      <c r="GI308" s="345"/>
      <c r="GJ308" s="345"/>
      <c r="GK308" s="345"/>
      <c r="GL308" s="345"/>
      <c r="GM308" s="345"/>
      <c r="GN308" s="345"/>
      <c r="GO308" s="345"/>
      <c r="GP308" s="345"/>
      <c r="GQ308" s="345"/>
      <c r="GR308" s="345"/>
      <c r="GS308" s="345"/>
      <c r="GT308" s="345"/>
      <c r="GU308" s="345"/>
      <c r="GV308" s="345"/>
      <c r="GW308" s="345"/>
      <c r="GX308" s="345"/>
      <c r="GY308" s="345"/>
      <c r="GZ308" s="345"/>
      <c r="HA308" s="345"/>
      <c r="HB308" s="345"/>
      <c r="HC308" s="345"/>
      <c r="HD308" s="345"/>
      <c r="HE308" s="345"/>
      <c r="HF308" s="345"/>
      <c r="HG308" s="345"/>
      <c r="HH308" s="345"/>
      <c r="HI308" s="345"/>
      <c r="HJ308" s="345"/>
      <c r="HK308" s="345"/>
      <c r="HL308" s="345"/>
      <c r="HM308" s="345"/>
      <c r="HN308" s="345"/>
      <c r="HO308" s="345"/>
      <c r="HP308" s="345"/>
      <c r="HQ308" s="345"/>
      <c r="HR308" s="345"/>
      <c r="HS308" s="345"/>
      <c r="HT308" s="345"/>
      <c r="HU308" s="345"/>
      <c r="HV308" s="345"/>
      <c r="HW308" s="345"/>
      <c r="HX308" s="345"/>
      <c r="HY308" s="345"/>
      <c r="HZ308" s="345"/>
      <c r="IA308" s="345"/>
      <c r="IB308" s="345"/>
      <c r="IC308" s="345"/>
      <c r="ID308" s="345"/>
      <c r="IE308" s="345"/>
      <c r="IF308" s="345"/>
      <c r="IG308" s="345"/>
      <c r="IH308" s="345"/>
      <c r="II308" s="345"/>
      <c r="IJ308" s="345"/>
      <c r="IK308" s="345"/>
      <c r="IL308" s="345"/>
      <c r="IM308" s="345"/>
      <c r="IN308" s="345"/>
      <c r="IO308" s="345"/>
      <c r="IP308" s="345"/>
      <c r="IQ308" s="345"/>
      <c r="IR308" s="345"/>
      <c r="IS308" s="345"/>
      <c r="IT308" s="345"/>
      <c r="IU308" s="345"/>
      <c r="IV308" s="345"/>
    </row>
  </sheetData>
  <mergeCells count="1">
    <mergeCell ref="B307:K308"/>
  </mergeCells>
  <phoneticPr fontId="3"/>
  <hyperlinks>
    <hyperlink ref="B3" r:id="rId1" display="https://www.daigasgroup.com/ir/financal-highlight/" xr:uid="{B8269E87-68EA-4B85-8774-A326248A2120}"/>
  </hyperlinks>
  <pageMargins left="0.51181102362204722" right="0.51181102362204722" top="0.59055118110236227" bottom="0.59055118110236227" header="0.31496062992125984" footer="0.19685039370078741"/>
  <pageSetup paperSize="9" scale="69" fitToHeight="0" orientation="landscape" verticalDpi="300" r:id="rId2"/>
  <headerFooter scaleWithDoc="0">
    <oddFooter>&amp;C&amp;"Meiryo UI,標準"&amp;P / &amp;N ページ</oddFooter>
  </headerFooter>
  <rowBreaks count="5" manualBreakCount="5">
    <brk id="40" max="13" man="1"/>
    <brk id="73" max="13" man="1"/>
    <brk id="105" max="13" man="1"/>
    <brk id="150" max="13" man="1"/>
    <brk id="233"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0E7C4-F373-47E7-9C74-F081835E887A}">
  <sheetPr>
    <tabColor theme="5" tint="0.79998168889431442"/>
    <pageSetUpPr fitToPage="1"/>
  </sheetPr>
  <dimension ref="A2:N272"/>
  <sheetViews>
    <sheetView showGridLines="0" tabSelected="1" view="pageBreakPreview" zoomScale="60" zoomScaleNormal="100" workbookViewId="0">
      <selection activeCell="H21" sqref="H21"/>
    </sheetView>
  </sheetViews>
  <sheetFormatPr defaultRowHeight="13.5"/>
  <cols>
    <col min="1" max="1" width="3.54296875" style="323" customWidth="1"/>
    <col min="2" max="2" width="36.08984375" style="323" customWidth="1"/>
    <col min="3" max="3" width="11.54296875" style="323" customWidth="1"/>
    <col min="4" max="12" width="13.81640625" style="323" customWidth="1"/>
    <col min="13" max="13" width="13.81640625" style="324" customWidth="1"/>
    <col min="14" max="14" width="1.1796875" style="323" customWidth="1"/>
    <col min="15" max="256" width="8.7265625" style="323"/>
    <col min="257" max="257" width="3.54296875" style="323" customWidth="1"/>
    <col min="258" max="258" width="36.08984375" style="323" customWidth="1"/>
    <col min="259" max="259" width="11.54296875" style="323" customWidth="1"/>
    <col min="260" max="269" width="13.81640625" style="323" customWidth="1"/>
    <col min="270" max="512" width="8.7265625" style="323"/>
    <col min="513" max="513" width="3.54296875" style="323" customWidth="1"/>
    <col min="514" max="514" width="36.08984375" style="323" customWidth="1"/>
    <col min="515" max="515" width="11.54296875" style="323" customWidth="1"/>
    <col min="516" max="525" width="13.81640625" style="323" customWidth="1"/>
    <col min="526" max="768" width="8.7265625" style="323"/>
    <col min="769" max="769" width="3.54296875" style="323" customWidth="1"/>
    <col min="770" max="770" width="36.08984375" style="323" customWidth="1"/>
    <col min="771" max="771" width="11.54296875" style="323" customWidth="1"/>
    <col min="772" max="781" width="13.81640625" style="323" customWidth="1"/>
    <col min="782" max="1024" width="8.7265625" style="323"/>
    <col min="1025" max="1025" width="3.54296875" style="323" customWidth="1"/>
    <col min="1026" max="1026" width="36.08984375" style="323" customWidth="1"/>
    <col min="1027" max="1027" width="11.54296875" style="323" customWidth="1"/>
    <col min="1028" max="1037" width="13.81640625" style="323" customWidth="1"/>
    <col min="1038" max="1280" width="8.7265625" style="323"/>
    <col min="1281" max="1281" width="3.54296875" style="323" customWidth="1"/>
    <col min="1282" max="1282" width="36.08984375" style="323" customWidth="1"/>
    <col min="1283" max="1283" width="11.54296875" style="323" customWidth="1"/>
    <col min="1284" max="1293" width="13.81640625" style="323" customWidth="1"/>
    <col min="1294" max="1536" width="8.7265625" style="323"/>
    <col min="1537" max="1537" width="3.54296875" style="323" customWidth="1"/>
    <col min="1538" max="1538" width="36.08984375" style="323" customWidth="1"/>
    <col min="1539" max="1539" width="11.54296875" style="323" customWidth="1"/>
    <col min="1540" max="1549" width="13.81640625" style="323" customWidth="1"/>
    <col min="1550" max="1792" width="8.7265625" style="323"/>
    <col min="1793" max="1793" width="3.54296875" style="323" customWidth="1"/>
    <col min="1794" max="1794" width="36.08984375" style="323" customWidth="1"/>
    <col min="1795" max="1795" width="11.54296875" style="323" customWidth="1"/>
    <col min="1796" max="1805" width="13.81640625" style="323" customWidth="1"/>
    <col min="1806" max="2048" width="8.7265625" style="323"/>
    <col min="2049" max="2049" width="3.54296875" style="323" customWidth="1"/>
    <col min="2050" max="2050" width="36.08984375" style="323" customWidth="1"/>
    <col min="2051" max="2051" width="11.54296875" style="323" customWidth="1"/>
    <col min="2052" max="2061" width="13.81640625" style="323" customWidth="1"/>
    <col min="2062" max="2304" width="8.7265625" style="323"/>
    <col min="2305" max="2305" width="3.54296875" style="323" customWidth="1"/>
    <col min="2306" max="2306" width="36.08984375" style="323" customWidth="1"/>
    <col min="2307" max="2307" width="11.54296875" style="323" customWidth="1"/>
    <col min="2308" max="2317" width="13.81640625" style="323" customWidth="1"/>
    <col min="2318" max="2560" width="8.7265625" style="323"/>
    <col min="2561" max="2561" width="3.54296875" style="323" customWidth="1"/>
    <col min="2562" max="2562" width="36.08984375" style="323" customWidth="1"/>
    <col min="2563" max="2563" width="11.54296875" style="323" customWidth="1"/>
    <col min="2564" max="2573" width="13.81640625" style="323" customWidth="1"/>
    <col min="2574" max="2816" width="8.7265625" style="323"/>
    <col min="2817" max="2817" width="3.54296875" style="323" customWidth="1"/>
    <col min="2818" max="2818" width="36.08984375" style="323" customWidth="1"/>
    <col min="2819" max="2819" width="11.54296875" style="323" customWidth="1"/>
    <col min="2820" max="2829" width="13.81640625" style="323" customWidth="1"/>
    <col min="2830" max="3072" width="8.7265625" style="323"/>
    <col min="3073" max="3073" width="3.54296875" style="323" customWidth="1"/>
    <col min="3074" max="3074" width="36.08984375" style="323" customWidth="1"/>
    <col min="3075" max="3075" width="11.54296875" style="323" customWidth="1"/>
    <col min="3076" max="3085" width="13.81640625" style="323" customWidth="1"/>
    <col min="3086" max="3328" width="8.7265625" style="323"/>
    <col min="3329" max="3329" width="3.54296875" style="323" customWidth="1"/>
    <col min="3330" max="3330" width="36.08984375" style="323" customWidth="1"/>
    <col min="3331" max="3331" width="11.54296875" style="323" customWidth="1"/>
    <col min="3332" max="3341" width="13.81640625" style="323" customWidth="1"/>
    <col min="3342" max="3584" width="8.7265625" style="323"/>
    <col min="3585" max="3585" width="3.54296875" style="323" customWidth="1"/>
    <col min="3586" max="3586" width="36.08984375" style="323" customWidth="1"/>
    <col min="3587" max="3587" width="11.54296875" style="323" customWidth="1"/>
    <col min="3588" max="3597" width="13.81640625" style="323" customWidth="1"/>
    <col min="3598" max="3840" width="8.7265625" style="323"/>
    <col min="3841" max="3841" width="3.54296875" style="323" customWidth="1"/>
    <col min="3842" max="3842" width="36.08984375" style="323" customWidth="1"/>
    <col min="3843" max="3843" width="11.54296875" style="323" customWidth="1"/>
    <col min="3844" max="3853" width="13.81640625" style="323" customWidth="1"/>
    <col min="3854" max="4096" width="8.7265625" style="323"/>
    <col min="4097" max="4097" width="3.54296875" style="323" customWidth="1"/>
    <col min="4098" max="4098" width="36.08984375" style="323" customWidth="1"/>
    <col min="4099" max="4099" width="11.54296875" style="323" customWidth="1"/>
    <col min="4100" max="4109" width="13.81640625" style="323" customWidth="1"/>
    <col min="4110" max="4352" width="8.7265625" style="323"/>
    <col min="4353" max="4353" width="3.54296875" style="323" customWidth="1"/>
    <col min="4354" max="4354" width="36.08984375" style="323" customWidth="1"/>
    <col min="4355" max="4355" width="11.54296875" style="323" customWidth="1"/>
    <col min="4356" max="4365" width="13.81640625" style="323" customWidth="1"/>
    <col min="4366" max="4608" width="8.7265625" style="323"/>
    <col min="4609" max="4609" width="3.54296875" style="323" customWidth="1"/>
    <col min="4610" max="4610" width="36.08984375" style="323" customWidth="1"/>
    <col min="4611" max="4611" width="11.54296875" style="323" customWidth="1"/>
    <col min="4612" max="4621" width="13.81640625" style="323" customWidth="1"/>
    <col min="4622" max="4864" width="8.7265625" style="323"/>
    <col min="4865" max="4865" width="3.54296875" style="323" customWidth="1"/>
    <col min="4866" max="4866" width="36.08984375" style="323" customWidth="1"/>
    <col min="4867" max="4867" width="11.54296875" style="323" customWidth="1"/>
    <col min="4868" max="4877" width="13.81640625" style="323" customWidth="1"/>
    <col min="4878" max="5120" width="8.7265625" style="323"/>
    <col min="5121" max="5121" width="3.54296875" style="323" customWidth="1"/>
    <col min="5122" max="5122" width="36.08984375" style="323" customWidth="1"/>
    <col min="5123" max="5123" width="11.54296875" style="323" customWidth="1"/>
    <col min="5124" max="5133" width="13.81640625" style="323" customWidth="1"/>
    <col min="5134" max="5376" width="8.7265625" style="323"/>
    <col min="5377" max="5377" width="3.54296875" style="323" customWidth="1"/>
    <col min="5378" max="5378" width="36.08984375" style="323" customWidth="1"/>
    <col min="5379" max="5379" width="11.54296875" style="323" customWidth="1"/>
    <col min="5380" max="5389" width="13.81640625" style="323" customWidth="1"/>
    <col min="5390" max="5632" width="8.7265625" style="323"/>
    <col min="5633" max="5633" width="3.54296875" style="323" customWidth="1"/>
    <col min="5634" max="5634" width="36.08984375" style="323" customWidth="1"/>
    <col min="5635" max="5635" width="11.54296875" style="323" customWidth="1"/>
    <col min="5636" max="5645" width="13.81640625" style="323" customWidth="1"/>
    <col min="5646" max="5888" width="8.7265625" style="323"/>
    <col min="5889" max="5889" width="3.54296875" style="323" customWidth="1"/>
    <col min="5890" max="5890" width="36.08984375" style="323" customWidth="1"/>
    <col min="5891" max="5891" width="11.54296875" style="323" customWidth="1"/>
    <col min="5892" max="5901" width="13.81640625" style="323" customWidth="1"/>
    <col min="5902" max="6144" width="8.7265625" style="323"/>
    <col min="6145" max="6145" width="3.54296875" style="323" customWidth="1"/>
    <col min="6146" max="6146" width="36.08984375" style="323" customWidth="1"/>
    <col min="6147" max="6147" width="11.54296875" style="323" customWidth="1"/>
    <col min="6148" max="6157" width="13.81640625" style="323" customWidth="1"/>
    <col min="6158" max="6400" width="8.7265625" style="323"/>
    <col min="6401" max="6401" width="3.54296875" style="323" customWidth="1"/>
    <col min="6402" max="6402" width="36.08984375" style="323" customWidth="1"/>
    <col min="6403" max="6403" width="11.54296875" style="323" customWidth="1"/>
    <col min="6404" max="6413" width="13.81640625" style="323" customWidth="1"/>
    <col min="6414" max="6656" width="8.7265625" style="323"/>
    <col min="6657" max="6657" width="3.54296875" style="323" customWidth="1"/>
    <col min="6658" max="6658" width="36.08984375" style="323" customWidth="1"/>
    <col min="6659" max="6659" width="11.54296875" style="323" customWidth="1"/>
    <col min="6660" max="6669" width="13.81640625" style="323" customWidth="1"/>
    <col min="6670" max="6912" width="8.7265625" style="323"/>
    <col min="6913" max="6913" width="3.54296875" style="323" customWidth="1"/>
    <col min="6914" max="6914" width="36.08984375" style="323" customWidth="1"/>
    <col min="6915" max="6915" width="11.54296875" style="323" customWidth="1"/>
    <col min="6916" max="6925" width="13.81640625" style="323" customWidth="1"/>
    <col min="6926" max="7168" width="8.7265625" style="323"/>
    <col min="7169" max="7169" width="3.54296875" style="323" customWidth="1"/>
    <col min="7170" max="7170" width="36.08984375" style="323" customWidth="1"/>
    <col min="7171" max="7171" width="11.54296875" style="323" customWidth="1"/>
    <col min="7172" max="7181" width="13.81640625" style="323" customWidth="1"/>
    <col min="7182" max="7424" width="8.7265625" style="323"/>
    <col min="7425" max="7425" width="3.54296875" style="323" customWidth="1"/>
    <col min="7426" max="7426" width="36.08984375" style="323" customWidth="1"/>
    <col min="7427" max="7427" width="11.54296875" style="323" customWidth="1"/>
    <col min="7428" max="7437" width="13.81640625" style="323" customWidth="1"/>
    <col min="7438" max="7680" width="8.7265625" style="323"/>
    <col min="7681" max="7681" width="3.54296875" style="323" customWidth="1"/>
    <col min="7682" max="7682" width="36.08984375" style="323" customWidth="1"/>
    <col min="7683" max="7683" width="11.54296875" style="323" customWidth="1"/>
    <col min="7684" max="7693" width="13.81640625" style="323" customWidth="1"/>
    <col min="7694" max="7936" width="8.7265625" style="323"/>
    <col min="7937" max="7937" width="3.54296875" style="323" customWidth="1"/>
    <col min="7938" max="7938" width="36.08984375" style="323" customWidth="1"/>
    <col min="7939" max="7939" width="11.54296875" style="323" customWidth="1"/>
    <col min="7940" max="7949" width="13.81640625" style="323" customWidth="1"/>
    <col min="7950" max="8192" width="8.7265625" style="323"/>
    <col min="8193" max="8193" width="3.54296875" style="323" customWidth="1"/>
    <col min="8194" max="8194" width="36.08984375" style="323" customWidth="1"/>
    <col min="8195" max="8195" width="11.54296875" style="323" customWidth="1"/>
    <col min="8196" max="8205" width="13.81640625" style="323" customWidth="1"/>
    <col min="8206" max="8448" width="8.7265625" style="323"/>
    <col min="8449" max="8449" width="3.54296875" style="323" customWidth="1"/>
    <col min="8450" max="8450" width="36.08984375" style="323" customWidth="1"/>
    <col min="8451" max="8451" width="11.54296875" style="323" customWidth="1"/>
    <col min="8452" max="8461" width="13.81640625" style="323" customWidth="1"/>
    <col min="8462" max="8704" width="8.7265625" style="323"/>
    <col min="8705" max="8705" width="3.54296875" style="323" customWidth="1"/>
    <col min="8706" max="8706" width="36.08984375" style="323" customWidth="1"/>
    <col min="8707" max="8707" width="11.54296875" style="323" customWidth="1"/>
    <col min="8708" max="8717" width="13.81640625" style="323" customWidth="1"/>
    <col min="8718" max="8960" width="8.7265625" style="323"/>
    <col min="8961" max="8961" width="3.54296875" style="323" customWidth="1"/>
    <col min="8962" max="8962" width="36.08984375" style="323" customWidth="1"/>
    <col min="8963" max="8963" width="11.54296875" style="323" customWidth="1"/>
    <col min="8964" max="8973" width="13.81640625" style="323" customWidth="1"/>
    <col min="8974" max="9216" width="8.7265625" style="323"/>
    <col min="9217" max="9217" width="3.54296875" style="323" customWidth="1"/>
    <col min="9218" max="9218" width="36.08984375" style="323" customWidth="1"/>
    <col min="9219" max="9219" width="11.54296875" style="323" customWidth="1"/>
    <col min="9220" max="9229" width="13.81640625" style="323" customWidth="1"/>
    <col min="9230" max="9472" width="8.7265625" style="323"/>
    <col min="9473" max="9473" width="3.54296875" style="323" customWidth="1"/>
    <col min="9474" max="9474" width="36.08984375" style="323" customWidth="1"/>
    <col min="9475" max="9475" width="11.54296875" style="323" customWidth="1"/>
    <col min="9476" max="9485" width="13.81640625" style="323" customWidth="1"/>
    <col min="9486" max="9728" width="8.7265625" style="323"/>
    <col min="9729" max="9729" width="3.54296875" style="323" customWidth="1"/>
    <col min="9730" max="9730" width="36.08984375" style="323" customWidth="1"/>
    <col min="9731" max="9731" width="11.54296875" style="323" customWidth="1"/>
    <col min="9732" max="9741" width="13.81640625" style="323" customWidth="1"/>
    <col min="9742" max="9984" width="8.7265625" style="323"/>
    <col min="9985" max="9985" width="3.54296875" style="323" customWidth="1"/>
    <col min="9986" max="9986" width="36.08984375" style="323" customWidth="1"/>
    <col min="9987" max="9987" width="11.54296875" style="323" customWidth="1"/>
    <col min="9988" max="9997" width="13.81640625" style="323" customWidth="1"/>
    <col min="9998" max="10240" width="8.7265625" style="323"/>
    <col min="10241" max="10241" width="3.54296875" style="323" customWidth="1"/>
    <col min="10242" max="10242" width="36.08984375" style="323" customWidth="1"/>
    <col min="10243" max="10243" width="11.54296875" style="323" customWidth="1"/>
    <col min="10244" max="10253" width="13.81640625" style="323" customWidth="1"/>
    <col min="10254" max="10496" width="8.7265625" style="323"/>
    <col min="10497" max="10497" width="3.54296875" style="323" customWidth="1"/>
    <col min="10498" max="10498" width="36.08984375" style="323" customWidth="1"/>
    <col min="10499" max="10499" width="11.54296875" style="323" customWidth="1"/>
    <col min="10500" max="10509" width="13.81640625" style="323" customWidth="1"/>
    <col min="10510" max="10752" width="8.7265625" style="323"/>
    <col min="10753" max="10753" width="3.54296875" style="323" customWidth="1"/>
    <col min="10754" max="10754" width="36.08984375" style="323" customWidth="1"/>
    <col min="10755" max="10755" width="11.54296875" style="323" customWidth="1"/>
    <col min="10756" max="10765" width="13.81640625" style="323" customWidth="1"/>
    <col min="10766" max="11008" width="8.7265625" style="323"/>
    <col min="11009" max="11009" width="3.54296875" style="323" customWidth="1"/>
    <col min="11010" max="11010" width="36.08984375" style="323" customWidth="1"/>
    <col min="11011" max="11011" width="11.54296875" style="323" customWidth="1"/>
    <col min="11012" max="11021" width="13.81640625" style="323" customWidth="1"/>
    <col min="11022" max="11264" width="8.7265625" style="323"/>
    <col min="11265" max="11265" width="3.54296875" style="323" customWidth="1"/>
    <col min="11266" max="11266" width="36.08984375" style="323" customWidth="1"/>
    <col min="11267" max="11267" width="11.54296875" style="323" customWidth="1"/>
    <col min="11268" max="11277" width="13.81640625" style="323" customWidth="1"/>
    <col min="11278" max="11520" width="8.7265625" style="323"/>
    <col min="11521" max="11521" width="3.54296875" style="323" customWidth="1"/>
    <col min="11522" max="11522" width="36.08984375" style="323" customWidth="1"/>
    <col min="11523" max="11523" width="11.54296875" style="323" customWidth="1"/>
    <col min="11524" max="11533" width="13.81640625" style="323" customWidth="1"/>
    <col min="11534" max="11776" width="8.7265625" style="323"/>
    <col min="11777" max="11777" width="3.54296875" style="323" customWidth="1"/>
    <col min="11778" max="11778" width="36.08984375" style="323" customWidth="1"/>
    <col min="11779" max="11779" width="11.54296875" style="323" customWidth="1"/>
    <col min="11780" max="11789" width="13.81640625" style="323" customWidth="1"/>
    <col min="11790" max="12032" width="8.7265625" style="323"/>
    <col min="12033" max="12033" width="3.54296875" style="323" customWidth="1"/>
    <col min="12034" max="12034" width="36.08984375" style="323" customWidth="1"/>
    <col min="12035" max="12035" width="11.54296875" style="323" customWidth="1"/>
    <col min="12036" max="12045" width="13.81640625" style="323" customWidth="1"/>
    <col min="12046" max="12288" width="8.7265625" style="323"/>
    <col min="12289" max="12289" width="3.54296875" style="323" customWidth="1"/>
    <col min="12290" max="12290" width="36.08984375" style="323" customWidth="1"/>
    <col min="12291" max="12291" width="11.54296875" style="323" customWidth="1"/>
    <col min="12292" max="12301" width="13.81640625" style="323" customWidth="1"/>
    <col min="12302" max="12544" width="8.7265625" style="323"/>
    <col min="12545" max="12545" width="3.54296875" style="323" customWidth="1"/>
    <col min="12546" max="12546" width="36.08984375" style="323" customWidth="1"/>
    <col min="12547" max="12547" width="11.54296875" style="323" customWidth="1"/>
    <col min="12548" max="12557" width="13.81640625" style="323" customWidth="1"/>
    <col min="12558" max="12800" width="8.7265625" style="323"/>
    <col min="12801" max="12801" width="3.54296875" style="323" customWidth="1"/>
    <col min="12802" max="12802" width="36.08984375" style="323" customWidth="1"/>
    <col min="12803" max="12803" width="11.54296875" style="323" customWidth="1"/>
    <col min="12804" max="12813" width="13.81640625" style="323" customWidth="1"/>
    <col min="12814" max="13056" width="8.7265625" style="323"/>
    <col min="13057" max="13057" width="3.54296875" style="323" customWidth="1"/>
    <col min="13058" max="13058" width="36.08984375" style="323" customWidth="1"/>
    <col min="13059" max="13059" width="11.54296875" style="323" customWidth="1"/>
    <col min="13060" max="13069" width="13.81640625" style="323" customWidth="1"/>
    <col min="13070" max="13312" width="8.7265625" style="323"/>
    <col min="13313" max="13313" width="3.54296875" style="323" customWidth="1"/>
    <col min="13314" max="13314" width="36.08984375" style="323" customWidth="1"/>
    <col min="13315" max="13315" width="11.54296875" style="323" customWidth="1"/>
    <col min="13316" max="13325" width="13.81640625" style="323" customWidth="1"/>
    <col min="13326" max="13568" width="8.7265625" style="323"/>
    <col min="13569" max="13569" width="3.54296875" style="323" customWidth="1"/>
    <col min="13570" max="13570" width="36.08984375" style="323" customWidth="1"/>
    <col min="13571" max="13571" width="11.54296875" style="323" customWidth="1"/>
    <col min="13572" max="13581" width="13.81640625" style="323" customWidth="1"/>
    <col min="13582" max="13824" width="8.7265625" style="323"/>
    <col min="13825" max="13825" width="3.54296875" style="323" customWidth="1"/>
    <col min="13826" max="13826" width="36.08984375" style="323" customWidth="1"/>
    <col min="13827" max="13827" width="11.54296875" style="323" customWidth="1"/>
    <col min="13828" max="13837" width="13.81640625" style="323" customWidth="1"/>
    <col min="13838" max="14080" width="8.7265625" style="323"/>
    <col min="14081" max="14081" width="3.54296875" style="323" customWidth="1"/>
    <col min="14082" max="14082" width="36.08984375" style="323" customWidth="1"/>
    <col min="14083" max="14083" width="11.54296875" style="323" customWidth="1"/>
    <col min="14084" max="14093" width="13.81640625" style="323" customWidth="1"/>
    <col min="14094" max="14336" width="8.7265625" style="323"/>
    <col min="14337" max="14337" width="3.54296875" style="323" customWidth="1"/>
    <col min="14338" max="14338" width="36.08984375" style="323" customWidth="1"/>
    <col min="14339" max="14339" width="11.54296875" style="323" customWidth="1"/>
    <col min="14340" max="14349" width="13.81640625" style="323" customWidth="1"/>
    <col min="14350" max="14592" width="8.7265625" style="323"/>
    <col min="14593" max="14593" width="3.54296875" style="323" customWidth="1"/>
    <col min="14594" max="14594" width="36.08984375" style="323" customWidth="1"/>
    <col min="14595" max="14595" width="11.54296875" style="323" customWidth="1"/>
    <col min="14596" max="14605" width="13.81640625" style="323" customWidth="1"/>
    <col min="14606" max="14848" width="8.7265625" style="323"/>
    <col min="14849" max="14849" width="3.54296875" style="323" customWidth="1"/>
    <col min="14850" max="14850" width="36.08984375" style="323" customWidth="1"/>
    <col min="14851" max="14851" width="11.54296875" style="323" customWidth="1"/>
    <col min="14852" max="14861" width="13.81640625" style="323" customWidth="1"/>
    <col min="14862" max="15104" width="8.7265625" style="323"/>
    <col min="15105" max="15105" width="3.54296875" style="323" customWidth="1"/>
    <col min="15106" max="15106" width="36.08984375" style="323" customWidth="1"/>
    <col min="15107" max="15107" width="11.54296875" style="323" customWidth="1"/>
    <col min="15108" max="15117" width="13.81640625" style="323" customWidth="1"/>
    <col min="15118" max="15360" width="8.7265625" style="323"/>
    <col min="15361" max="15361" width="3.54296875" style="323" customWidth="1"/>
    <col min="15362" max="15362" width="36.08984375" style="323" customWidth="1"/>
    <col min="15363" max="15363" width="11.54296875" style="323" customWidth="1"/>
    <col min="15364" max="15373" width="13.81640625" style="323" customWidth="1"/>
    <col min="15374" max="15616" width="8.7265625" style="323"/>
    <col min="15617" max="15617" width="3.54296875" style="323" customWidth="1"/>
    <col min="15618" max="15618" width="36.08984375" style="323" customWidth="1"/>
    <col min="15619" max="15619" width="11.54296875" style="323" customWidth="1"/>
    <col min="15620" max="15629" width="13.81640625" style="323" customWidth="1"/>
    <col min="15630" max="15872" width="8.7265625" style="323"/>
    <col min="15873" max="15873" width="3.54296875" style="323" customWidth="1"/>
    <col min="15874" max="15874" width="36.08984375" style="323" customWidth="1"/>
    <col min="15875" max="15875" width="11.54296875" style="323" customWidth="1"/>
    <col min="15876" max="15885" width="13.81640625" style="323" customWidth="1"/>
    <col min="15886" max="16128" width="8.7265625" style="323"/>
    <col min="16129" max="16129" width="3.54296875" style="323" customWidth="1"/>
    <col min="16130" max="16130" width="36.08984375" style="323" customWidth="1"/>
    <col min="16131" max="16131" width="11.54296875" style="323" customWidth="1"/>
    <col min="16132" max="16141" width="13.81640625" style="323" customWidth="1"/>
    <col min="16142" max="16384" width="8.7265625" style="323"/>
  </cols>
  <sheetData>
    <row r="2" spans="1:14">
      <c r="B2" s="299" t="s">
        <v>573</v>
      </c>
    </row>
    <row r="3" spans="1:14" ht="15">
      <c r="B3" s="298" t="s">
        <v>574</v>
      </c>
    </row>
    <row r="4" spans="1:14" s="331" customFormat="1" ht="16">
      <c r="A4" s="326"/>
      <c r="B4" s="327" t="s">
        <v>513</v>
      </c>
      <c r="C4" s="327"/>
      <c r="D4" s="328" t="s">
        <v>128</v>
      </c>
      <c r="E4" s="328" t="s">
        <v>129</v>
      </c>
      <c r="F4" s="328" t="s">
        <v>130</v>
      </c>
      <c r="G4" s="328" t="s">
        <v>131</v>
      </c>
      <c r="H4" s="328" t="s">
        <v>132</v>
      </c>
      <c r="I4" s="328" t="s">
        <v>133</v>
      </c>
      <c r="J4" s="328" t="s">
        <v>134</v>
      </c>
      <c r="K4" s="328" t="s">
        <v>135</v>
      </c>
      <c r="L4" s="328" t="s">
        <v>575</v>
      </c>
      <c r="M4" s="329" t="s">
        <v>1049</v>
      </c>
      <c r="N4" s="330"/>
    </row>
    <row r="5" spans="1:14" s="331" customFormat="1" ht="15">
      <c r="A5" s="326"/>
      <c r="B5" s="332" t="s">
        <v>816</v>
      </c>
      <c r="M5" s="333"/>
      <c r="N5" s="330"/>
    </row>
    <row r="6" spans="1:14" s="331" customFormat="1">
      <c r="A6" s="326"/>
      <c r="B6" s="334" t="s">
        <v>510</v>
      </c>
      <c r="C6" s="335" t="s">
        <v>137</v>
      </c>
      <c r="D6" s="336">
        <v>1322012</v>
      </c>
      <c r="E6" s="336">
        <v>1183846</v>
      </c>
      <c r="F6" s="336">
        <v>1296238</v>
      </c>
      <c r="G6" s="336">
        <v>1371863</v>
      </c>
      <c r="H6" s="336">
        <v>1368689</v>
      </c>
      <c r="I6" s="336">
        <v>1364106</v>
      </c>
      <c r="J6" s="336">
        <v>1591120.000159112</v>
      </c>
      <c r="K6" s="336">
        <v>2275113</v>
      </c>
      <c r="L6" s="336">
        <v>2083050</v>
      </c>
      <c r="M6" s="337">
        <v>2069019</v>
      </c>
      <c r="N6" s="330"/>
    </row>
    <row r="7" spans="1:14" s="331" customFormat="1">
      <c r="A7" s="326"/>
      <c r="B7" s="334" t="s">
        <v>503</v>
      </c>
      <c r="C7" s="335" t="s">
        <v>137</v>
      </c>
      <c r="D7" s="336" t="s">
        <v>0</v>
      </c>
      <c r="E7" s="336" t="s">
        <v>0</v>
      </c>
      <c r="F7" s="336" t="s">
        <v>0</v>
      </c>
      <c r="G7" s="336" t="s">
        <v>0</v>
      </c>
      <c r="H7" s="336" t="s">
        <v>0</v>
      </c>
      <c r="I7" s="336" t="s">
        <v>0</v>
      </c>
      <c r="J7" s="336">
        <v>1340784.0001340783</v>
      </c>
      <c r="K7" s="336">
        <v>1971694</v>
      </c>
      <c r="L7" s="336">
        <v>1770666</v>
      </c>
      <c r="M7" s="337">
        <v>1737905</v>
      </c>
      <c r="N7" s="330"/>
    </row>
    <row r="8" spans="1:14" s="331" customFormat="1">
      <c r="A8" s="326"/>
      <c r="B8" s="334" t="s">
        <v>461</v>
      </c>
      <c r="C8" s="335" t="s">
        <v>137</v>
      </c>
      <c r="D8" s="336">
        <v>18701</v>
      </c>
      <c r="E8" s="336">
        <v>22632</v>
      </c>
      <c r="F8" s="336">
        <v>22570</v>
      </c>
      <c r="G8" s="336">
        <v>40489</v>
      </c>
      <c r="H8" s="336">
        <v>61254</v>
      </c>
      <c r="I8" s="336">
        <v>69199</v>
      </c>
      <c r="J8" s="336">
        <v>80779.000008077972</v>
      </c>
      <c r="K8" s="336">
        <v>123299</v>
      </c>
      <c r="L8" s="336">
        <v>116448</v>
      </c>
      <c r="M8" s="337">
        <v>128151</v>
      </c>
      <c r="N8" s="330"/>
    </row>
    <row r="9" spans="1:14" s="331" customFormat="1">
      <c r="A9" s="326"/>
      <c r="B9" s="334" t="s">
        <v>509</v>
      </c>
      <c r="C9" s="335" t="s">
        <v>137</v>
      </c>
      <c r="D9" s="336">
        <v>221702</v>
      </c>
      <c r="E9" s="336">
        <v>217600</v>
      </c>
      <c r="F9" s="336">
        <v>201472</v>
      </c>
      <c r="G9" s="336">
        <v>210914</v>
      </c>
      <c r="H9" s="336">
        <v>219432</v>
      </c>
      <c r="I9" s="336">
        <v>216585</v>
      </c>
      <c r="J9" s="336">
        <v>237086.00002370862</v>
      </c>
      <c r="K9" s="336">
        <v>258543</v>
      </c>
      <c r="L9" s="336">
        <v>274026</v>
      </c>
      <c r="M9" s="337">
        <v>282466</v>
      </c>
      <c r="N9" s="330"/>
    </row>
    <row r="10" spans="1:14" s="331" customFormat="1">
      <c r="A10" s="326"/>
      <c r="B10" s="334" t="s">
        <v>511</v>
      </c>
      <c r="C10" s="335" t="s">
        <v>137</v>
      </c>
      <c r="D10" s="336">
        <v>-73326</v>
      </c>
      <c r="E10" s="336">
        <v>-67742</v>
      </c>
      <c r="F10" s="336">
        <v>-61827</v>
      </c>
      <c r="G10" s="336">
        <v>-76497</v>
      </c>
      <c r="H10" s="336">
        <v>-90522</v>
      </c>
      <c r="I10" s="336">
        <v>-85059</v>
      </c>
      <c r="J10" s="336">
        <v>-67091</v>
      </c>
      <c r="K10" s="336">
        <v>-78423</v>
      </c>
      <c r="L10" s="336">
        <v>-78091</v>
      </c>
      <c r="M10" s="506">
        <v>-79503</v>
      </c>
    </row>
    <row r="11" spans="1:14" s="331" customFormat="1">
      <c r="A11" s="326"/>
      <c r="B11" s="334" t="s">
        <v>507</v>
      </c>
      <c r="C11" s="335" t="s">
        <v>137</v>
      </c>
      <c r="D11" s="336">
        <v>948501</v>
      </c>
      <c r="E11" s="336">
        <v>802331</v>
      </c>
      <c r="F11" s="336" t="s">
        <v>0</v>
      </c>
      <c r="G11" s="336" t="s">
        <v>0</v>
      </c>
      <c r="H11" s="336" t="s">
        <v>0</v>
      </c>
      <c r="I11" s="336" t="s">
        <v>0</v>
      </c>
      <c r="J11" s="336" t="s">
        <v>0</v>
      </c>
      <c r="K11" s="336" t="s">
        <v>0</v>
      </c>
      <c r="L11" s="336" t="s">
        <v>0</v>
      </c>
      <c r="M11" s="506" t="s">
        <v>0</v>
      </c>
    </row>
    <row r="12" spans="1:14" s="331" customFormat="1">
      <c r="A12" s="326"/>
      <c r="B12" s="334" t="s">
        <v>506</v>
      </c>
      <c r="C12" s="335" t="s">
        <v>137</v>
      </c>
      <c r="D12" s="336">
        <v>206433</v>
      </c>
      <c r="E12" s="336">
        <v>209026</v>
      </c>
      <c r="F12" s="336" t="s">
        <v>0</v>
      </c>
      <c r="G12" s="336" t="s">
        <v>0</v>
      </c>
      <c r="H12" s="336" t="s">
        <v>0</v>
      </c>
      <c r="I12" s="336" t="s">
        <v>0</v>
      </c>
      <c r="J12" s="336" t="s">
        <v>0</v>
      </c>
      <c r="K12" s="336" t="s">
        <v>0</v>
      </c>
      <c r="L12" s="336" t="s">
        <v>0</v>
      </c>
      <c r="M12" s="506" t="s">
        <v>0</v>
      </c>
    </row>
    <row r="13" spans="1:14" s="331" customFormat="1">
      <c r="A13" s="326"/>
      <c r="B13" s="334" t="s">
        <v>505</v>
      </c>
      <c r="C13" s="335" t="s">
        <v>137</v>
      </c>
      <c r="D13" s="336" t="s">
        <v>0</v>
      </c>
      <c r="E13" s="336" t="s">
        <v>0</v>
      </c>
      <c r="F13" s="336">
        <v>976269</v>
      </c>
      <c r="G13" s="336">
        <v>1012642</v>
      </c>
      <c r="H13" s="336">
        <v>976963</v>
      </c>
      <c r="I13" s="336">
        <v>916089</v>
      </c>
      <c r="J13" s="336" t="s">
        <v>0</v>
      </c>
      <c r="K13" s="336" t="s">
        <v>0</v>
      </c>
      <c r="L13" s="336" t="s">
        <v>0</v>
      </c>
      <c r="M13" s="506" t="s">
        <v>0</v>
      </c>
    </row>
    <row r="14" spans="1:14" s="331" customFormat="1">
      <c r="A14" s="326"/>
      <c r="B14" s="334" t="s">
        <v>504</v>
      </c>
      <c r="C14" s="335" t="s">
        <v>137</v>
      </c>
      <c r="D14" s="336" t="s">
        <v>0</v>
      </c>
      <c r="E14" s="336" t="s">
        <v>0</v>
      </c>
      <c r="F14" s="336">
        <v>157752</v>
      </c>
      <c r="G14" s="336">
        <v>184313</v>
      </c>
      <c r="H14" s="336">
        <v>201561</v>
      </c>
      <c r="I14" s="336">
        <v>247291</v>
      </c>
      <c r="J14" s="336" t="s">
        <v>0</v>
      </c>
      <c r="K14" s="336" t="s">
        <v>0</v>
      </c>
      <c r="L14" s="336" t="s">
        <v>0</v>
      </c>
      <c r="M14" s="506" t="s">
        <v>0</v>
      </c>
    </row>
    <row r="15" spans="1:14" s="331" customFormat="1" ht="15">
      <c r="A15" s="326"/>
      <c r="B15" s="332" t="s">
        <v>817</v>
      </c>
      <c r="M15" s="507"/>
    </row>
    <row r="16" spans="1:14" s="331" customFormat="1">
      <c r="A16" s="326"/>
      <c r="B16" s="334" t="s">
        <v>510</v>
      </c>
      <c r="C16" s="335" t="s">
        <v>137</v>
      </c>
      <c r="D16" s="336">
        <v>142136</v>
      </c>
      <c r="E16" s="336">
        <v>99036</v>
      </c>
      <c r="F16" s="336">
        <v>78376</v>
      </c>
      <c r="G16" s="336">
        <v>69073</v>
      </c>
      <c r="H16" s="336">
        <v>89018</v>
      </c>
      <c r="I16" s="336">
        <v>126109</v>
      </c>
      <c r="J16" s="336">
        <v>112043.00001120432</v>
      </c>
      <c r="K16" s="336">
        <v>72931</v>
      </c>
      <c r="L16" s="336">
        <v>204536</v>
      </c>
      <c r="M16" s="506">
        <v>181384</v>
      </c>
    </row>
    <row r="17" spans="1:14" s="331" customFormat="1">
      <c r="A17" s="326"/>
      <c r="B17" s="334" t="s">
        <v>503</v>
      </c>
      <c r="C17" s="335" t="s">
        <v>137</v>
      </c>
      <c r="D17" s="336" t="s">
        <v>0</v>
      </c>
      <c r="E17" s="336" t="s">
        <v>0</v>
      </c>
      <c r="F17" s="336" t="s">
        <v>0</v>
      </c>
      <c r="G17" s="336" t="s">
        <v>0</v>
      </c>
      <c r="H17" s="336" t="s">
        <v>0</v>
      </c>
      <c r="I17" s="336" t="s">
        <v>0</v>
      </c>
      <c r="J17" s="336">
        <v>44157.000004415742</v>
      </c>
      <c r="K17" s="336">
        <v>-27324</v>
      </c>
      <c r="L17" s="336">
        <v>92267</v>
      </c>
      <c r="M17" s="506">
        <v>77554</v>
      </c>
    </row>
    <row r="18" spans="1:14" s="331" customFormat="1">
      <c r="A18" s="326"/>
      <c r="B18" s="334" t="s">
        <v>461</v>
      </c>
      <c r="C18" s="335" t="s">
        <v>137</v>
      </c>
      <c r="D18" s="336">
        <v>-277</v>
      </c>
      <c r="E18" s="336">
        <v>7477</v>
      </c>
      <c r="F18" s="336">
        <v>-5338</v>
      </c>
      <c r="G18" s="336">
        <v>5974</v>
      </c>
      <c r="H18" s="336">
        <v>8162</v>
      </c>
      <c r="I18" s="336">
        <v>22115</v>
      </c>
      <c r="J18" s="336">
        <v>44330.00000443303</v>
      </c>
      <c r="K18" s="336">
        <v>69718</v>
      </c>
      <c r="L18" s="336">
        <v>79643</v>
      </c>
      <c r="M18" s="506">
        <v>71933</v>
      </c>
    </row>
    <row r="19" spans="1:14" s="331" customFormat="1">
      <c r="A19" s="326"/>
      <c r="B19" s="334" t="s">
        <v>509</v>
      </c>
      <c r="C19" s="335" t="s">
        <v>137</v>
      </c>
      <c r="D19" s="336">
        <v>18834</v>
      </c>
      <c r="E19" s="336">
        <v>20414</v>
      </c>
      <c r="F19" s="336">
        <v>18284</v>
      </c>
      <c r="G19" s="336">
        <v>17714</v>
      </c>
      <c r="H19" s="336">
        <v>19676</v>
      </c>
      <c r="I19" s="336">
        <v>19250</v>
      </c>
      <c r="J19" s="336">
        <v>23516.000002351611</v>
      </c>
      <c r="K19" s="336">
        <v>29237</v>
      </c>
      <c r="L19" s="336">
        <v>31039</v>
      </c>
      <c r="M19" s="506">
        <v>28767</v>
      </c>
    </row>
    <row r="20" spans="1:14" s="331" customFormat="1">
      <c r="A20" s="326"/>
      <c r="B20" s="334" t="s">
        <v>511</v>
      </c>
      <c r="C20" s="335" t="s">
        <v>137</v>
      </c>
      <c r="D20" s="336">
        <v>-997</v>
      </c>
      <c r="E20" s="336">
        <v>944</v>
      </c>
      <c r="F20" s="336">
        <v>1728</v>
      </c>
      <c r="G20" s="336">
        <v>850</v>
      </c>
      <c r="H20" s="336">
        <v>122</v>
      </c>
      <c r="I20" s="336">
        <v>4375</v>
      </c>
      <c r="J20" s="336">
        <v>39.000000003938709</v>
      </c>
      <c r="K20" s="336">
        <v>1300</v>
      </c>
      <c r="L20" s="336">
        <v>1586</v>
      </c>
      <c r="M20" s="506">
        <v>3129</v>
      </c>
    </row>
    <row r="21" spans="1:14" s="331" customFormat="1">
      <c r="A21" s="326"/>
      <c r="B21" s="334" t="s">
        <v>1050</v>
      </c>
      <c r="C21" s="335" t="s">
        <v>137</v>
      </c>
      <c r="D21" s="336">
        <v>81712</v>
      </c>
      <c r="E21" s="336">
        <v>13789</v>
      </c>
      <c r="F21" s="336">
        <v>519</v>
      </c>
      <c r="G21" s="336">
        <v>-13273</v>
      </c>
      <c r="H21" s="336">
        <v>6513</v>
      </c>
      <c r="I21" s="336">
        <v>1696</v>
      </c>
      <c r="J21" s="336">
        <v>-62321.000006232127</v>
      </c>
      <c r="K21" s="336">
        <v>-34711</v>
      </c>
      <c r="L21" s="336">
        <v>28523</v>
      </c>
      <c r="M21" s="506">
        <v>4278</v>
      </c>
    </row>
    <row r="22" spans="1:14" s="331" customFormat="1" ht="30" customHeight="1">
      <c r="A22" s="326"/>
      <c r="B22" s="334" t="s">
        <v>1051</v>
      </c>
      <c r="C22" s="335" t="s">
        <v>137</v>
      </c>
      <c r="D22" s="336">
        <v>-676</v>
      </c>
      <c r="E22" s="336">
        <v>-8906</v>
      </c>
      <c r="F22" s="336">
        <v>-9272</v>
      </c>
      <c r="G22" s="336">
        <v>-2591</v>
      </c>
      <c r="H22" s="336">
        <v>3396</v>
      </c>
      <c r="I22" s="336">
        <v>2884</v>
      </c>
      <c r="J22" s="336">
        <v>7146</v>
      </c>
      <c r="K22" s="336">
        <v>10289</v>
      </c>
      <c r="L22" s="336">
        <v>9701</v>
      </c>
      <c r="M22" s="506">
        <v>8225</v>
      </c>
    </row>
    <row r="23" spans="1:14" s="331" customFormat="1">
      <c r="A23" s="326"/>
      <c r="B23" s="334" t="s">
        <v>507</v>
      </c>
      <c r="C23" s="335" t="s">
        <v>137</v>
      </c>
      <c r="D23" s="336">
        <v>95724</v>
      </c>
      <c r="E23" s="336">
        <v>48123</v>
      </c>
      <c r="F23" s="336" t="s">
        <v>0</v>
      </c>
      <c r="G23" s="336" t="s">
        <v>0</v>
      </c>
      <c r="H23" s="336" t="s">
        <v>0</v>
      </c>
      <c r="I23" s="336" t="s">
        <v>0</v>
      </c>
      <c r="J23" s="336" t="s">
        <v>0</v>
      </c>
      <c r="K23" s="336" t="s">
        <v>0</v>
      </c>
      <c r="L23" s="336" t="s">
        <v>0</v>
      </c>
      <c r="M23" s="506" t="s">
        <v>0</v>
      </c>
    </row>
    <row r="24" spans="1:14" s="331" customFormat="1">
      <c r="A24" s="326"/>
      <c r="B24" s="334" t="s">
        <v>506</v>
      </c>
      <c r="C24" s="335" t="s">
        <v>137</v>
      </c>
      <c r="D24" s="336">
        <v>28852</v>
      </c>
      <c r="E24" s="336">
        <v>22075</v>
      </c>
      <c r="F24" s="336" t="s">
        <v>0</v>
      </c>
      <c r="G24" s="336" t="s">
        <v>0</v>
      </c>
      <c r="H24" s="336" t="s">
        <v>0</v>
      </c>
      <c r="I24" s="336" t="s">
        <v>0</v>
      </c>
      <c r="J24" s="336" t="s">
        <v>0</v>
      </c>
      <c r="K24" s="336" t="s">
        <v>0</v>
      </c>
      <c r="L24" s="336" t="s">
        <v>0</v>
      </c>
      <c r="M24" s="506" t="s">
        <v>0</v>
      </c>
    </row>
    <row r="25" spans="1:14" s="331" customFormat="1">
      <c r="A25" s="326"/>
      <c r="B25" s="334" t="s">
        <v>505</v>
      </c>
      <c r="C25" s="335" t="s">
        <v>137</v>
      </c>
      <c r="D25" s="336" t="s">
        <v>0</v>
      </c>
      <c r="E25" s="336" t="s">
        <v>0</v>
      </c>
      <c r="F25" s="336">
        <v>42987</v>
      </c>
      <c r="G25" s="336">
        <v>35809</v>
      </c>
      <c r="H25" s="336">
        <v>53200</v>
      </c>
      <c r="I25" s="336">
        <v>65335</v>
      </c>
      <c r="J25" s="336" t="s">
        <v>0</v>
      </c>
      <c r="K25" s="336" t="s">
        <v>0</v>
      </c>
      <c r="L25" s="336" t="s">
        <v>0</v>
      </c>
      <c r="M25" s="337" t="s">
        <v>0</v>
      </c>
      <c r="N25" s="330"/>
    </row>
    <row r="26" spans="1:14" s="331" customFormat="1">
      <c r="A26" s="326"/>
      <c r="B26" s="334" t="s">
        <v>504</v>
      </c>
      <c r="C26" s="335" t="s">
        <v>137</v>
      </c>
      <c r="D26" s="336" t="s">
        <v>0</v>
      </c>
      <c r="E26" s="336" t="s">
        <v>0</v>
      </c>
      <c r="F26" s="336">
        <v>20714</v>
      </c>
      <c r="G26" s="336">
        <v>8724</v>
      </c>
      <c r="H26" s="336">
        <v>7855</v>
      </c>
      <c r="I26" s="336">
        <v>15032</v>
      </c>
      <c r="J26" s="336" t="s">
        <v>0</v>
      </c>
      <c r="K26" s="336" t="s">
        <v>0</v>
      </c>
      <c r="L26" s="336" t="s">
        <v>0</v>
      </c>
      <c r="M26" s="337" t="s">
        <v>0</v>
      </c>
      <c r="N26" s="330"/>
    </row>
    <row r="27" spans="1:14" s="331" customFormat="1" ht="15">
      <c r="A27" s="326"/>
      <c r="B27" s="332" t="s">
        <v>818</v>
      </c>
      <c r="M27" s="333"/>
      <c r="N27" s="330"/>
    </row>
    <row r="28" spans="1:14" s="331" customFormat="1">
      <c r="A28" s="326"/>
      <c r="B28" s="334" t="s">
        <v>510</v>
      </c>
      <c r="C28" s="335" t="s">
        <v>137</v>
      </c>
      <c r="D28" s="336">
        <v>1829756</v>
      </c>
      <c r="E28" s="336">
        <v>1886577</v>
      </c>
      <c r="F28" s="336">
        <v>1897230</v>
      </c>
      <c r="G28" s="336">
        <v>2029722</v>
      </c>
      <c r="H28" s="336">
        <v>2140482</v>
      </c>
      <c r="I28" s="336">
        <v>2313357</v>
      </c>
      <c r="J28" s="336">
        <v>2588086</v>
      </c>
      <c r="K28" s="336">
        <v>2819589</v>
      </c>
      <c r="L28" s="336">
        <v>2980127</v>
      </c>
      <c r="M28" s="337">
        <v>3200525</v>
      </c>
      <c r="N28" s="330"/>
    </row>
    <row r="29" spans="1:14" s="331" customFormat="1">
      <c r="A29" s="326"/>
      <c r="B29" s="334" t="s">
        <v>503</v>
      </c>
      <c r="C29" s="335" t="s">
        <v>137</v>
      </c>
      <c r="D29" s="336" t="s">
        <v>0</v>
      </c>
      <c r="E29" s="336" t="s">
        <v>0</v>
      </c>
      <c r="F29" s="336" t="s">
        <v>0</v>
      </c>
      <c r="G29" s="336" t="s">
        <v>0</v>
      </c>
      <c r="H29" s="336" t="s">
        <v>0</v>
      </c>
      <c r="I29" s="336" t="s">
        <v>0</v>
      </c>
      <c r="J29" s="336">
        <v>1522813</v>
      </c>
      <c r="K29" s="336">
        <v>1576809</v>
      </c>
      <c r="L29" s="336">
        <v>1588251</v>
      </c>
      <c r="M29" s="337">
        <v>1640829</v>
      </c>
      <c r="N29" s="330"/>
    </row>
    <row r="30" spans="1:14" s="331" customFormat="1">
      <c r="A30" s="326"/>
      <c r="B30" s="334" t="s">
        <v>461</v>
      </c>
      <c r="C30" s="335" t="s">
        <v>137</v>
      </c>
      <c r="D30" s="336">
        <v>401590</v>
      </c>
      <c r="E30" s="336">
        <v>453804</v>
      </c>
      <c r="F30" s="336">
        <v>462351</v>
      </c>
      <c r="G30" s="336">
        <v>572881</v>
      </c>
      <c r="H30" s="336">
        <v>625410</v>
      </c>
      <c r="I30" s="336">
        <v>634126</v>
      </c>
      <c r="J30" s="336">
        <v>677097</v>
      </c>
      <c r="K30" s="336">
        <v>829581</v>
      </c>
      <c r="L30" s="336">
        <v>941579</v>
      </c>
      <c r="M30" s="337">
        <v>1105498</v>
      </c>
      <c r="N30" s="330"/>
    </row>
    <row r="31" spans="1:14" s="331" customFormat="1">
      <c r="A31" s="326"/>
      <c r="B31" s="334" t="s">
        <v>509</v>
      </c>
      <c r="C31" s="335" t="s">
        <v>137</v>
      </c>
      <c r="D31" s="336">
        <v>411459</v>
      </c>
      <c r="E31" s="336">
        <v>413448</v>
      </c>
      <c r="F31" s="336">
        <v>350138</v>
      </c>
      <c r="G31" s="336">
        <v>374311</v>
      </c>
      <c r="H31" s="336">
        <v>390693</v>
      </c>
      <c r="I31" s="336">
        <v>419172</v>
      </c>
      <c r="J31" s="336">
        <v>438178</v>
      </c>
      <c r="K31" s="336">
        <v>453058</v>
      </c>
      <c r="L31" s="336">
        <v>491252</v>
      </c>
      <c r="M31" s="337">
        <v>528326</v>
      </c>
      <c r="N31" s="330"/>
    </row>
    <row r="32" spans="1:14" s="331" customFormat="1">
      <c r="A32" s="326"/>
      <c r="B32" s="334" t="s">
        <v>511</v>
      </c>
      <c r="C32" s="335" t="s">
        <v>137</v>
      </c>
      <c r="D32" s="336">
        <v>71657</v>
      </c>
      <c r="E32" s="336">
        <v>69544</v>
      </c>
      <c r="F32" s="336">
        <v>62066</v>
      </c>
      <c r="G32" s="336">
        <v>50300</v>
      </c>
      <c r="H32" s="336">
        <v>4815</v>
      </c>
      <c r="I32" s="336">
        <v>29659</v>
      </c>
      <c r="J32" s="336">
        <v>-50002</v>
      </c>
      <c r="K32" s="336">
        <v>-39860</v>
      </c>
      <c r="L32" s="336">
        <v>-40956</v>
      </c>
      <c r="M32" s="337">
        <v>-74128</v>
      </c>
      <c r="N32" s="330"/>
    </row>
    <row r="33" spans="1:14" s="331" customFormat="1">
      <c r="A33" s="326"/>
      <c r="B33" s="334" t="s">
        <v>507</v>
      </c>
      <c r="C33" s="335" t="s">
        <v>137</v>
      </c>
      <c r="D33" s="336">
        <v>772825</v>
      </c>
      <c r="E33" s="336">
        <v>766272</v>
      </c>
      <c r="F33" s="336" t="s">
        <v>0</v>
      </c>
      <c r="G33" s="336" t="s">
        <v>0</v>
      </c>
      <c r="H33" s="336" t="s">
        <v>0</v>
      </c>
      <c r="I33" s="336" t="s">
        <v>0</v>
      </c>
      <c r="J33" s="336" t="s">
        <v>0</v>
      </c>
      <c r="K33" s="336" t="s">
        <v>0</v>
      </c>
      <c r="L33" s="336" t="s">
        <v>0</v>
      </c>
      <c r="M33" s="337" t="s">
        <v>0</v>
      </c>
      <c r="N33" s="330"/>
    </row>
    <row r="34" spans="1:14" s="331" customFormat="1">
      <c r="A34" s="326"/>
      <c r="B34" s="334" t="s">
        <v>506</v>
      </c>
      <c r="C34" s="335" t="s">
        <v>137</v>
      </c>
      <c r="D34" s="336">
        <v>172223</v>
      </c>
      <c r="E34" s="336">
        <v>183507</v>
      </c>
      <c r="F34" s="336" t="s">
        <v>0</v>
      </c>
      <c r="G34" s="336" t="s">
        <v>0</v>
      </c>
      <c r="H34" s="336" t="s">
        <v>0</v>
      </c>
      <c r="I34" s="336" t="s">
        <v>0</v>
      </c>
      <c r="J34" s="336" t="s">
        <v>0</v>
      </c>
      <c r="K34" s="336" t="s">
        <v>0</v>
      </c>
      <c r="L34" s="336" t="s">
        <v>0</v>
      </c>
      <c r="M34" s="337" t="s">
        <v>0</v>
      </c>
      <c r="N34" s="330"/>
    </row>
    <row r="35" spans="1:14" s="331" customFormat="1">
      <c r="A35" s="326"/>
      <c r="B35" s="334" t="s">
        <v>505</v>
      </c>
      <c r="C35" s="335" t="s">
        <v>137</v>
      </c>
      <c r="D35" s="336" t="s">
        <v>0</v>
      </c>
      <c r="E35" s="336" t="s">
        <v>0</v>
      </c>
      <c r="F35" s="336">
        <v>865154</v>
      </c>
      <c r="G35" s="336">
        <v>866906</v>
      </c>
      <c r="H35" s="336">
        <v>911159</v>
      </c>
      <c r="I35" s="336">
        <v>955934</v>
      </c>
      <c r="J35" s="336" t="s">
        <v>0</v>
      </c>
      <c r="K35" s="336" t="s">
        <v>0</v>
      </c>
      <c r="L35" s="336" t="s">
        <v>0</v>
      </c>
      <c r="M35" s="337" t="s">
        <v>0</v>
      </c>
      <c r="N35" s="330"/>
    </row>
    <row r="36" spans="1:14" s="331" customFormat="1">
      <c r="A36" s="326"/>
      <c r="B36" s="334" t="s">
        <v>504</v>
      </c>
      <c r="C36" s="335" t="s">
        <v>137</v>
      </c>
      <c r="D36" s="336" t="s">
        <v>0</v>
      </c>
      <c r="E36" s="336" t="s">
        <v>0</v>
      </c>
      <c r="F36" s="336">
        <v>157519</v>
      </c>
      <c r="G36" s="336">
        <v>165322</v>
      </c>
      <c r="H36" s="336">
        <v>208403</v>
      </c>
      <c r="I36" s="336">
        <v>274463</v>
      </c>
      <c r="J36" s="336" t="s">
        <v>0</v>
      </c>
      <c r="K36" s="336" t="s">
        <v>0</v>
      </c>
      <c r="L36" s="336" t="s">
        <v>0</v>
      </c>
      <c r="M36" s="337" t="s">
        <v>0</v>
      </c>
      <c r="N36" s="330"/>
    </row>
    <row r="37" spans="1:14" s="331" customFormat="1" ht="15">
      <c r="A37" s="326"/>
      <c r="B37" s="332" t="s">
        <v>819</v>
      </c>
      <c r="M37" s="333"/>
      <c r="N37" s="330"/>
    </row>
    <row r="38" spans="1:14" s="331" customFormat="1">
      <c r="A38" s="326"/>
      <c r="B38" s="334" t="s">
        <v>510</v>
      </c>
      <c r="C38" s="335" t="s">
        <v>512</v>
      </c>
      <c r="D38" s="338">
        <v>7.7</v>
      </c>
      <c r="E38" s="338">
        <v>5.3</v>
      </c>
      <c r="F38" s="338">
        <v>4.1000000000000005</v>
      </c>
      <c r="G38" s="338">
        <v>3.5000000000000004</v>
      </c>
      <c r="H38" s="338">
        <v>4.3</v>
      </c>
      <c r="I38" s="338">
        <v>5.7</v>
      </c>
      <c r="J38" s="338">
        <v>4.5999999999999996</v>
      </c>
      <c r="K38" s="338">
        <v>2.7</v>
      </c>
      <c r="L38" s="338">
        <v>7.1</v>
      </c>
      <c r="M38" s="339">
        <v>5.9</v>
      </c>
      <c r="N38" s="330"/>
    </row>
    <row r="39" spans="1:14" s="331" customFormat="1">
      <c r="A39" s="326"/>
      <c r="B39" s="334" t="s">
        <v>503</v>
      </c>
      <c r="C39" s="335" t="s">
        <v>512</v>
      </c>
      <c r="D39" s="338" t="s">
        <v>0</v>
      </c>
      <c r="E39" s="338" t="s">
        <v>0</v>
      </c>
      <c r="F39" s="338" t="s">
        <v>0</v>
      </c>
      <c r="G39" s="338" t="s">
        <v>0</v>
      </c>
      <c r="H39" s="338" t="s">
        <v>0</v>
      </c>
      <c r="I39" s="338" t="s">
        <v>0</v>
      </c>
      <c r="J39" s="338">
        <v>3.2</v>
      </c>
      <c r="K39" s="338">
        <v>-0.01</v>
      </c>
      <c r="L39" s="338">
        <v>5.8</v>
      </c>
      <c r="M39" s="339">
        <v>4.8</v>
      </c>
      <c r="N39" s="330"/>
    </row>
    <row r="40" spans="1:14" s="331" customFormat="1">
      <c r="A40" s="326"/>
      <c r="B40" s="334" t="s">
        <v>461</v>
      </c>
      <c r="C40" s="335" t="s">
        <v>512</v>
      </c>
      <c r="D40" s="338">
        <v>-0.01</v>
      </c>
      <c r="E40" s="338">
        <v>1.7000000000000002</v>
      </c>
      <c r="F40" s="338">
        <v>-0.01</v>
      </c>
      <c r="G40" s="338">
        <v>1.2</v>
      </c>
      <c r="H40" s="338">
        <v>1.4000000000000001</v>
      </c>
      <c r="I40" s="338">
        <v>3.5000000000000004</v>
      </c>
      <c r="J40" s="338">
        <v>6.8</v>
      </c>
      <c r="K40" s="338">
        <v>9.3000000000000007</v>
      </c>
      <c r="L40" s="338">
        <v>9</v>
      </c>
      <c r="M40" s="339">
        <v>7</v>
      </c>
      <c r="N40" s="330"/>
    </row>
    <row r="41" spans="1:14" s="331" customFormat="1">
      <c r="A41" s="326"/>
      <c r="B41" s="334" t="s">
        <v>509</v>
      </c>
      <c r="C41" s="335" t="s">
        <v>512</v>
      </c>
      <c r="D41" s="338">
        <v>4.7</v>
      </c>
      <c r="E41" s="338">
        <v>4.9000000000000004</v>
      </c>
      <c r="F41" s="338">
        <v>5.3</v>
      </c>
      <c r="G41" s="338">
        <v>4.9000000000000004</v>
      </c>
      <c r="H41" s="338">
        <v>5.0999999999999996</v>
      </c>
      <c r="I41" s="338">
        <v>4.8</v>
      </c>
      <c r="J41" s="338">
        <v>5.5</v>
      </c>
      <c r="K41" s="338">
        <v>6.6000000000000005</v>
      </c>
      <c r="L41" s="338">
        <v>6.6</v>
      </c>
      <c r="M41" s="339">
        <v>5.6</v>
      </c>
      <c r="N41" s="330"/>
    </row>
    <row r="42" spans="1:14" s="331" customFormat="1">
      <c r="A42" s="326"/>
      <c r="B42" s="334" t="s">
        <v>507</v>
      </c>
      <c r="C42" s="335" t="s">
        <v>512</v>
      </c>
      <c r="D42" s="338">
        <v>12</v>
      </c>
      <c r="E42" s="338">
        <v>6.3</v>
      </c>
      <c r="F42" s="338" t="s">
        <v>0</v>
      </c>
      <c r="G42" s="338" t="s">
        <v>0</v>
      </c>
      <c r="H42" s="338" t="s">
        <v>0</v>
      </c>
      <c r="I42" s="338" t="s">
        <v>0</v>
      </c>
      <c r="J42" s="338" t="s">
        <v>0</v>
      </c>
      <c r="K42" s="338" t="s">
        <v>0</v>
      </c>
      <c r="L42" s="338" t="s">
        <v>0</v>
      </c>
      <c r="M42" s="339" t="s">
        <v>0</v>
      </c>
      <c r="N42" s="330"/>
    </row>
    <row r="43" spans="1:14" s="331" customFormat="1">
      <c r="A43" s="326"/>
      <c r="B43" s="334" t="s">
        <v>506</v>
      </c>
      <c r="C43" s="335" t="s">
        <v>512</v>
      </c>
      <c r="D43" s="338">
        <v>16.5</v>
      </c>
      <c r="E43" s="338">
        <v>12.4</v>
      </c>
      <c r="F43" s="338" t="s">
        <v>0</v>
      </c>
      <c r="G43" s="338" t="s">
        <v>0</v>
      </c>
      <c r="H43" s="338" t="s">
        <v>0</v>
      </c>
      <c r="I43" s="338" t="s">
        <v>0</v>
      </c>
      <c r="J43" s="338" t="s">
        <v>0</v>
      </c>
      <c r="K43" s="338" t="s">
        <v>0</v>
      </c>
      <c r="L43" s="338" t="s">
        <v>0</v>
      </c>
      <c r="M43" s="339" t="s">
        <v>0</v>
      </c>
      <c r="N43" s="330"/>
    </row>
    <row r="44" spans="1:14" s="331" customFormat="1">
      <c r="A44" s="326"/>
      <c r="B44" s="334" t="s">
        <v>505</v>
      </c>
      <c r="C44" s="335" t="s">
        <v>512</v>
      </c>
      <c r="D44" s="338" t="s">
        <v>0</v>
      </c>
      <c r="E44" s="338" t="s">
        <v>0</v>
      </c>
      <c r="F44" s="338">
        <v>5</v>
      </c>
      <c r="G44" s="338">
        <v>4.1000000000000005</v>
      </c>
      <c r="H44" s="338">
        <v>6</v>
      </c>
      <c r="I44" s="338">
        <v>7.0000000000000009</v>
      </c>
      <c r="J44" s="338" t="s">
        <v>0</v>
      </c>
      <c r="K44" s="338" t="s">
        <v>0</v>
      </c>
      <c r="L44" s="338" t="s">
        <v>0</v>
      </c>
      <c r="M44" s="339" t="s">
        <v>0</v>
      </c>
      <c r="N44" s="330"/>
    </row>
    <row r="45" spans="1:14" s="331" customFormat="1">
      <c r="A45" s="326"/>
      <c r="B45" s="334" t="s">
        <v>504</v>
      </c>
      <c r="C45" s="335" t="s">
        <v>512</v>
      </c>
      <c r="D45" s="338" t="s">
        <v>0</v>
      </c>
      <c r="E45" s="338" t="s">
        <v>0</v>
      </c>
      <c r="F45" s="338">
        <v>14.7</v>
      </c>
      <c r="G45" s="338">
        <v>5.4</v>
      </c>
      <c r="H45" s="338">
        <v>4.2</v>
      </c>
      <c r="I45" s="338">
        <v>6.2</v>
      </c>
      <c r="J45" s="338" t="s">
        <v>0</v>
      </c>
      <c r="K45" s="338" t="s">
        <v>0</v>
      </c>
      <c r="L45" s="338" t="s">
        <v>0</v>
      </c>
      <c r="M45" s="339" t="s">
        <v>0</v>
      </c>
      <c r="N45" s="330"/>
    </row>
    <row r="46" spans="1:14" s="331" customFormat="1" ht="15">
      <c r="A46" s="326"/>
      <c r="B46" s="332" t="s">
        <v>820</v>
      </c>
      <c r="M46" s="333"/>
      <c r="N46" s="330"/>
    </row>
    <row r="47" spans="1:14" s="331" customFormat="1">
      <c r="A47" s="326"/>
      <c r="B47" s="334" t="s">
        <v>510</v>
      </c>
      <c r="C47" s="335" t="s">
        <v>137</v>
      </c>
      <c r="D47" s="336">
        <v>86747</v>
      </c>
      <c r="E47" s="336">
        <v>86206</v>
      </c>
      <c r="F47" s="336">
        <v>88723</v>
      </c>
      <c r="G47" s="336">
        <v>99745</v>
      </c>
      <c r="H47" s="336">
        <v>91925</v>
      </c>
      <c r="I47" s="336">
        <v>101444</v>
      </c>
      <c r="J47" s="336">
        <v>108902</v>
      </c>
      <c r="K47" s="336">
        <v>119822</v>
      </c>
      <c r="L47" s="336">
        <v>123564</v>
      </c>
      <c r="M47" s="337">
        <v>127549</v>
      </c>
      <c r="N47" s="330"/>
    </row>
    <row r="48" spans="1:14" s="331" customFormat="1">
      <c r="A48" s="326"/>
      <c r="B48" s="334" t="s">
        <v>503</v>
      </c>
      <c r="C48" s="335" t="s">
        <v>137</v>
      </c>
      <c r="D48" s="336" t="s">
        <v>0</v>
      </c>
      <c r="E48" s="336" t="s">
        <v>0</v>
      </c>
      <c r="F48" s="336" t="s">
        <v>0</v>
      </c>
      <c r="G48" s="336" t="s">
        <v>0</v>
      </c>
      <c r="H48" s="336" t="s">
        <v>0</v>
      </c>
      <c r="I48" s="336" t="s">
        <v>0</v>
      </c>
      <c r="J48" s="336">
        <v>75027</v>
      </c>
      <c r="K48" s="336">
        <v>77114</v>
      </c>
      <c r="L48" s="336">
        <v>76309</v>
      </c>
      <c r="M48" s="337">
        <v>75456</v>
      </c>
      <c r="N48" s="330"/>
    </row>
    <row r="49" spans="1:14" s="331" customFormat="1">
      <c r="A49" s="326"/>
      <c r="B49" s="334" t="s">
        <v>461</v>
      </c>
      <c r="C49" s="335" t="s">
        <v>137</v>
      </c>
      <c r="D49" s="336">
        <v>7173</v>
      </c>
      <c r="E49" s="336">
        <v>8327</v>
      </c>
      <c r="F49" s="336">
        <v>12165</v>
      </c>
      <c r="G49" s="336">
        <v>15228</v>
      </c>
      <c r="H49" s="336">
        <v>16818</v>
      </c>
      <c r="I49" s="336">
        <v>23322</v>
      </c>
      <c r="J49" s="336">
        <v>21249</v>
      </c>
      <c r="K49" s="336">
        <v>30131</v>
      </c>
      <c r="L49" s="336">
        <v>34287</v>
      </c>
      <c r="M49" s="337">
        <v>40841</v>
      </c>
      <c r="N49" s="330"/>
    </row>
    <row r="50" spans="1:14" s="331" customFormat="1">
      <c r="A50" s="326"/>
      <c r="B50" s="334" t="s">
        <v>509</v>
      </c>
      <c r="C50" s="335" t="s">
        <v>137</v>
      </c>
      <c r="D50" s="336">
        <v>13803</v>
      </c>
      <c r="E50" s="336">
        <v>13265</v>
      </c>
      <c r="F50" s="336">
        <v>12913</v>
      </c>
      <c r="G50" s="336">
        <v>13173</v>
      </c>
      <c r="H50" s="336">
        <v>13382</v>
      </c>
      <c r="I50" s="336">
        <v>14007</v>
      </c>
      <c r="J50" s="336">
        <v>15356</v>
      </c>
      <c r="K50" s="336">
        <v>15754</v>
      </c>
      <c r="L50" s="336">
        <v>16338</v>
      </c>
      <c r="M50" s="337">
        <v>14879</v>
      </c>
      <c r="N50" s="330"/>
    </row>
    <row r="51" spans="1:14" s="331" customFormat="1">
      <c r="A51" s="326"/>
      <c r="B51" s="334" t="s">
        <v>511</v>
      </c>
      <c r="C51" s="335" t="s">
        <v>137</v>
      </c>
      <c r="D51" s="336">
        <v>-865</v>
      </c>
      <c r="E51" s="336">
        <v>-772</v>
      </c>
      <c r="F51" s="336">
        <v>-1013</v>
      </c>
      <c r="G51" s="336">
        <v>-1389</v>
      </c>
      <c r="H51" s="336">
        <v>-1469</v>
      </c>
      <c r="I51" s="336">
        <v>-1948</v>
      </c>
      <c r="J51" s="336">
        <v>-2730</v>
      </c>
      <c r="K51" s="336">
        <v>-3178</v>
      </c>
      <c r="L51" s="336">
        <v>-3370</v>
      </c>
      <c r="M51" s="337">
        <v>-3627</v>
      </c>
      <c r="N51" s="330"/>
    </row>
    <row r="52" spans="1:14" s="331" customFormat="1">
      <c r="A52" s="326"/>
      <c r="B52" s="334" t="s">
        <v>507</v>
      </c>
      <c r="C52" s="335" t="s">
        <v>137</v>
      </c>
      <c r="D52" s="336">
        <v>56396</v>
      </c>
      <c r="E52" s="336">
        <v>56467</v>
      </c>
      <c r="F52" s="336" t="s">
        <v>0</v>
      </c>
      <c r="G52" s="336" t="s">
        <v>0</v>
      </c>
      <c r="H52" s="336" t="s">
        <v>0</v>
      </c>
      <c r="I52" s="336" t="s">
        <v>0</v>
      </c>
      <c r="J52" s="336" t="s">
        <v>0</v>
      </c>
      <c r="K52" s="336" t="s">
        <v>0</v>
      </c>
      <c r="L52" s="336" t="s">
        <v>0</v>
      </c>
      <c r="M52" s="337" t="s">
        <v>0</v>
      </c>
      <c r="N52" s="330"/>
    </row>
    <row r="53" spans="1:14" s="331" customFormat="1">
      <c r="A53" s="326"/>
      <c r="B53" s="334" t="s">
        <v>506</v>
      </c>
      <c r="C53" s="335" t="s">
        <v>137</v>
      </c>
      <c r="D53" s="336">
        <v>10239</v>
      </c>
      <c r="E53" s="336">
        <v>8918</v>
      </c>
      <c r="F53" s="336" t="s">
        <v>0</v>
      </c>
      <c r="G53" s="336" t="s">
        <v>0</v>
      </c>
      <c r="H53" s="336" t="s">
        <v>0</v>
      </c>
      <c r="I53" s="336" t="s">
        <v>0</v>
      </c>
      <c r="J53" s="336" t="s">
        <v>0</v>
      </c>
      <c r="K53" s="336" t="s">
        <v>0</v>
      </c>
      <c r="L53" s="336" t="s">
        <v>0</v>
      </c>
      <c r="M53" s="337" t="s">
        <v>0</v>
      </c>
      <c r="N53" s="330"/>
    </row>
    <row r="54" spans="1:14" s="331" customFormat="1">
      <c r="A54" s="326"/>
      <c r="B54" s="334" t="s">
        <v>505</v>
      </c>
      <c r="C54" s="335" t="s">
        <v>137</v>
      </c>
      <c r="D54" s="336" t="s">
        <v>0</v>
      </c>
      <c r="E54" s="336" t="s">
        <v>0</v>
      </c>
      <c r="F54" s="336">
        <v>57789</v>
      </c>
      <c r="G54" s="336">
        <v>64541</v>
      </c>
      <c r="H54" s="336">
        <v>55511</v>
      </c>
      <c r="I54" s="336">
        <v>57119</v>
      </c>
      <c r="J54" s="336" t="s">
        <v>0</v>
      </c>
      <c r="K54" s="336" t="s">
        <v>0</v>
      </c>
      <c r="L54" s="336" t="s">
        <v>0</v>
      </c>
      <c r="M54" s="337" t="s">
        <v>0</v>
      </c>
      <c r="N54" s="330"/>
    </row>
    <row r="55" spans="1:14" s="331" customFormat="1">
      <c r="A55" s="326"/>
      <c r="B55" s="334" t="s">
        <v>504</v>
      </c>
      <c r="C55" s="335" t="s">
        <v>137</v>
      </c>
      <c r="D55" s="336" t="s">
        <v>0</v>
      </c>
      <c r="E55" s="336" t="s">
        <v>0</v>
      </c>
      <c r="F55" s="336">
        <v>6868</v>
      </c>
      <c r="G55" s="336">
        <v>8190</v>
      </c>
      <c r="H55" s="336">
        <v>7681</v>
      </c>
      <c r="I55" s="336">
        <v>8943</v>
      </c>
      <c r="J55" s="336" t="s">
        <v>0</v>
      </c>
      <c r="K55" s="336" t="s">
        <v>0</v>
      </c>
      <c r="L55" s="336" t="s">
        <v>0</v>
      </c>
      <c r="M55" s="337" t="s">
        <v>0</v>
      </c>
      <c r="N55" s="330"/>
    </row>
    <row r="56" spans="1:14" s="331" customFormat="1" ht="15">
      <c r="A56" s="326"/>
      <c r="B56" s="332" t="s">
        <v>821</v>
      </c>
      <c r="M56" s="333"/>
      <c r="N56" s="330"/>
    </row>
    <row r="57" spans="1:14" s="331" customFormat="1">
      <c r="A57" s="326"/>
      <c r="B57" s="334" t="s">
        <v>510</v>
      </c>
      <c r="C57" s="335" t="s">
        <v>137</v>
      </c>
      <c r="D57" s="336">
        <v>228883</v>
      </c>
      <c r="E57" s="336">
        <v>188403</v>
      </c>
      <c r="F57" s="336">
        <v>167100</v>
      </c>
      <c r="G57" s="336">
        <v>159916</v>
      </c>
      <c r="H57" s="336">
        <v>180943</v>
      </c>
      <c r="I57" s="336">
        <v>227554</v>
      </c>
      <c r="J57" s="336">
        <v>220946.00002209461</v>
      </c>
      <c r="K57" s="336">
        <v>192754</v>
      </c>
      <c r="L57" s="336">
        <v>328101</v>
      </c>
      <c r="M57" s="337">
        <v>308934</v>
      </c>
      <c r="N57" s="330"/>
    </row>
    <row r="58" spans="1:14" s="331" customFormat="1">
      <c r="A58" s="326"/>
      <c r="B58" s="334" t="s">
        <v>503</v>
      </c>
      <c r="C58" s="335" t="s">
        <v>137</v>
      </c>
      <c r="D58" s="336" t="s">
        <v>0</v>
      </c>
      <c r="E58" s="336" t="s">
        <v>0</v>
      </c>
      <c r="F58" s="336" t="s">
        <v>0</v>
      </c>
      <c r="G58" s="336" t="s">
        <v>0</v>
      </c>
      <c r="H58" s="336" t="s">
        <v>0</v>
      </c>
      <c r="I58" s="336" t="s">
        <v>0</v>
      </c>
      <c r="J58" s="336">
        <v>113721</v>
      </c>
      <c r="K58" s="336">
        <v>49790</v>
      </c>
      <c r="L58" s="336">
        <v>168576</v>
      </c>
      <c r="M58" s="337">
        <v>153010</v>
      </c>
      <c r="N58" s="330"/>
    </row>
    <row r="59" spans="1:14" s="331" customFormat="1">
      <c r="A59" s="326"/>
      <c r="B59" s="334" t="s">
        <v>461</v>
      </c>
      <c r="C59" s="335" t="s">
        <v>137</v>
      </c>
      <c r="D59" s="336">
        <v>6895</v>
      </c>
      <c r="E59" s="336">
        <v>15805</v>
      </c>
      <c r="F59" s="336">
        <v>6827</v>
      </c>
      <c r="G59" s="336">
        <v>21202</v>
      </c>
      <c r="H59" s="336">
        <v>24980</v>
      </c>
      <c r="I59" s="336">
        <v>45437</v>
      </c>
      <c r="J59" s="336">
        <v>65579</v>
      </c>
      <c r="K59" s="336">
        <v>99849</v>
      </c>
      <c r="L59" s="336">
        <v>113930</v>
      </c>
      <c r="M59" s="337">
        <v>112774</v>
      </c>
      <c r="N59" s="330"/>
    </row>
    <row r="60" spans="1:14" s="331" customFormat="1">
      <c r="A60" s="326"/>
      <c r="B60" s="334" t="s">
        <v>509</v>
      </c>
      <c r="C60" s="335" t="s">
        <v>137</v>
      </c>
      <c r="D60" s="336">
        <v>32638</v>
      </c>
      <c r="E60" s="336">
        <v>33680</v>
      </c>
      <c r="F60" s="336">
        <v>31198</v>
      </c>
      <c r="G60" s="336">
        <v>30887</v>
      </c>
      <c r="H60" s="336">
        <v>33059</v>
      </c>
      <c r="I60" s="336">
        <v>33258</v>
      </c>
      <c r="J60" s="336">
        <v>38872</v>
      </c>
      <c r="K60" s="336">
        <v>44991</v>
      </c>
      <c r="L60" s="336">
        <v>47377</v>
      </c>
      <c r="M60" s="337">
        <v>43646</v>
      </c>
      <c r="N60" s="330"/>
    </row>
    <row r="61" spans="1:14" s="331" customFormat="1">
      <c r="A61" s="326"/>
      <c r="B61" s="334" t="s">
        <v>511</v>
      </c>
      <c r="C61" s="335" t="s">
        <v>137</v>
      </c>
      <c r="D61" s="336">
        <v>-1862</v>
      </c>
      <c r="E61" s="336">
        <v>171</v>
      </c>
      <c r="F61" s="336">
        <v>715</v>
      </c>
      <c r="G61" s="336">
        <v>-538</v>
      </c>
      <c r="H61" s="336">
        <v>-1346</v>
      </c>
      <c r="I61" s="336">
        <v>2427</v>
      </c>
      <c r="J61" s="336">
        <v>-1524</v>
      </c>
      <c r="K61" s="336">
        <v>-1878</v>
      </c>
      <c r="L61" s="336">
        <v>-1784</v>
      </c>
      <c r="M61" s="337">
        <v>-498</v>
      </c>
      <c r="N61" s="330"/>
    </row>
    <row r="62" spans="1:14" s="331" customFormat="1">
      <c r="A62" s="326"/>
      <c r="B62" s="334" t="s">
        <v>507</v>
      </c>
      <c r="C62" s="335" t="s">
        <v>137</v>
      </c>
      <c r="D62" s="336">
        <v>152120</v>
      </c>
      <c r="E62" s="336">
        <v>104590</v>
      </c>
      <c r="F62" s="336" t="s">
        <v>0</v>
      </c>
      <c r="G62" s="336" t="s">
        <v>0</v>
      </c>
      <c r="H62" s="336" t="s">
        <v>0</v>
      </c>
      <c r="I62" s="336" t="s">
        <v>0</v>
      </c>
      <c r="J62" s="336" t="s">
        <v>0</v>
      </c>
      <c r="K62" s="336" t="s">
        <v>0</v>
      </c>
      <c r="L62" s="336" t="s">
        <v>0</v>
      </c>
      <c r="M62" s="337" t="s">
        <v>0</v>
      </c>
      <c r="N62" s="330"/>
    </row>
    <row r="63" spans="1:14" s="331" customFormat="1">
      <c r="A63" s="326"/>
      <c r="B63" s="334" t="s">
        <v>506</v>
      </c>
      <c r="C63" s="335" t="s">
        <v>137</v>
      </c>
      <c r="D63" s="336">
        <v>39092</v>
      </c>
      <c r="E63" s="336">
        <v>30994</v>
      </c>
      <c r="F63" s="336" t="s">
        <v>0</v>
      </c>
      <c r="G63" s="336" t="s">
        <v>0</v>
      </c>
      <c r="H63" s="336" t="s">
        <v>0</v>
      </c>
      <c r="I63" s="336" t="s">
        <v>0</v>
      </c>
      <c r="J63" s="336" t="s">
        <v>0</v>
      </c>
      <c r="K63" s="336" t="s">
        <v>0</v>
      </c>
      <c r="L63" s="336" t="s">
        <v>0</v>
      </c>
      <c r="M63" s="337" t="s">
        <v>0</v>
      </c>
      <c r="N63" s="330"/>
    </row>
    <row r="64" spans="1:14" s="331" customFormat="1">
      <c r="A64" s="326"/>
      <c r="B64" s="334" t="s">
        <v>505</v>
      </c>
      <c r="C64" s="335" t="s">
        <v>137</v>
      </c>
      <c r="D64" s="336" t="s">
        <v>0</v>
      </c>
      <c r="E64" s="336" t="s">
        <v>0</v>
      </c>
      <c r="F64" s="336">
        <v>100777</v>
      </c>
      <c r="G64" s="336">
        <v>91449</v>
      </c>
      <c r="H64" s="336">
        <v>108712</v>
      </c>
      <c r="I64" s="336">
        <v>122455</v>
      </c>
      <c r="J64" s="336" t="s">
        <v>0</v>
      </c>
      <c r="K64" s="336" t="s">
        <v>0</v>
      </c>
      <c r="L64" s="336" t="s">
        <v>0</v>
      </c>
      <c r="M64" s="337" t="s">
        <v>0</v>
      </c>
      <c r="N64" s="330"/>
    </row>
    <row r="65" spans="1:14" s="331" customFormat="1">
      <c r="A65" s="326"/>
      <c r="B65" s="334" t="s">
        <v>504</v>
      </c>
      <c r="C65" s="335" t="s">
        <v>137</v>
      </c>
      <c r="D65" s="336" t="s">
        <v>0</v>
      </c>
      <c r="E65" s="336" t="s">
        <v>0</v>
      </c>
      <c r="F65" s="336">
        <v>27583</v>
      </c>
      <c r="G65" s="336">
        <v>16915</v>
      </c>
      <c r="H65" s="336">
        <v>15537</v>
      </c>
      <c r="I65" s="336">
        <v>23975</v>
      </c>
      <c r="J65" s="336" t="s">
        <v>0</v>
      </c>
      <c r="K65" s="336" t="s">
        <v>0</v>
      </c>
      <c r="L65" s="336" t="s">
        <v>0</v>
      </c>
      <c r="M65" s="337" t="s">
        <v>0</v>
      </c>
      <c r="N65" s="330"/>
    </row>
    <row r="66" spans="1:14" s="331" customFormat="1" ht="15">
      <c r="A66" s="326"/>
      <c r="B66" s="332" t="s">
        <v>822</v>
      </c>
      <c r="M66" s="333"/>
      <c r="N66" s="330"/>
    </row>
    <row r="67" spans="1:14" s="331" customFormat="1">
      <c r="A67" s="326"/>
      <c r="B67" s="334" t="s">
        <v>510</v>
      </c>
      <c r="C67" s="335" t="s">
        <v>137</v>
      </c>
      <c r="D67" s="336">
        <v>109997</v>
      </c>
      <c r="E67" s="336">
        <v>180157</v>
      </c>
      <c r="F67" s="336">
        <v>192234</v>
      </c>
      <c r="G67" s="336">
        <v>230703</v>
      </c>
      <c r="H67" s="336">
        <v>210647</v>
      </c>
      <c r="I67" s="336">
        <v>210091</v>
      </c>
      <c r="J67" s="336">
        <v>191659</v>
      </c>
      <c r="K67" s="336">
        <v>260406</v>
      </c>
      <c r="L67" s="336">
        <v>329808</v>
      </c>
      <c r="M67" s="337">
        <v>405590</v>
      </c>
      <c r="N67" s="330"/>
    </row>
    <row r="68" spans="1:14" s="331" customFormat="1">
      <c r="A68" s="326"/>
      <c r="B68" s="334" t="s">
        <v>503</v>
      </c>
      <c r="C68" s="335" t="s">
        <v>137</v>
      </c>
      <c r="D68" s="336" t="s">
        <v>0</v>
      </c>
      <c r="E68" s="336" t="s">
        <v>0</v>
      </c>
      <c r="F68" s="336" t="s">
        <v>0</v>
      </c>
      <c r="G68" s="336" t="s">
        <v>0</v>
      </c>
      <c r="H68" s="336" t="s">
        <v>0</v>
      </c>
      <c r="I68" s="336" t="s">
        <v>0</v>
      </c>
      <c r="J68" s="336">
        <v>23893</v>
      </c>
      <c r="K68" s="336">
        <v>38754</v>
      </c>
      <c r="L68" s="336">
        <v>53340</v>
      </c>
      <c r="M68" s="337">
        <v>59917</v>
      </c>
      <c r="N68" s="330"/>
    </row>
    <row r="69" spans="1:14" s="331" customFormat="1">
      <c r="A69" s="326"/>
      <c r="B69" s="334" t="s">
        <v>461</v>
      </c>
      <c r="C69" s="335" t="s">
        <v>137</v>
      </c>
      <c r="D69" s="336">
        <v>98314</v>
      </c>
      <c r="E69" s="336">
        <v>171026</v>
      </c>
      <c r="F69" s="336">
        <v>177258</v>
      </c>
      <c r="G69" s="336">
        <v>213821</v>
      </c>
      <c r="H69" s="336">
        <v>195768</v>
      </c>
      <c r="I69" s="336">
        <v>190912</v>
      </c>
      <c r="J69" s="336">
        <v>167765</v>
      </c>
      <c r="K69" s="336">
        <v>221652</v>
      </c>
      <c r="L69" s="336">
        <v>276468</v>
      </c>
      <c r="M69" s="337">
        <v>345673</v>
      </c>
      <c r="N69" s="330"/>
    </row>
    <row r="70" spans="1:14" s="331" customFormat="1">
      <c r="A70" s="326"/>
      <c r="B70" s="334" t="s">
        <v>509</v>
      </c>
      <c r="C70" s="335" t="s">
        <v>137</v>
      </c>
      <c r="D70" s="336">
        <v>6983</v>
      </c>
      <c r="E70" s="336">
        <v>3874</v>
      </c>
      <c r="F70" s="336" t="s">
        <v>0</v>
      </c>
      <c r="G70" s="336" t="s">
        <v>0</v>
      </c>
      <c r="H70" s="336" t="s">
        <v>0</v>
      </c>
      <c r="I70" s="336" t="s">
        <v>0</v>
      </c>
      <c r="J70" s="336" t="s">
        <v>0</v>
      </c>
      <c r="K70" s="336" t="s">
        <v>0</v>
      </c>
      <c r="L70" s="336" t="s">
        <v>0</v>
      </c>
      <c r="M70" s="337" t="s">
        <v>0</v>
      </c>
      <c r="N70" s="330"/>
    </row>
    <row r="71" spans="1:14" s="331" customFormat="1">
      <c r="A71" s="326"/>
      <c r="B71" s="334" t="s">
        <v>507</v>
      </c>
      <c r="C71" s="335" t="s">
        <v>137</v>
      </c>
      <c r="D71" s="336" t="s">
        <v>0</v>
      </c>
      <c r="E71" s="336">
        <v>260</v>
      </c>
      <c r="F71" s="336" t="s">
        <v>0</v>
      </c>
      <c r="G71" s="336" t="s">
        <v>0</v>
      </c>
      <c r="H71" s="336" t="s">
        <v>0</v>
      </c>
      <c r="I71" s="336" t="s">
        <v>0</v>
      </c>
      <c r="J71" s="336" t="s">
        <v>0</v>
      </c>
      <c r="K71" s="336" t="s">
        <v>0</v>
      </c>
      <c r="L71" s="336" t="s">
        <v>0</v>
      </c>
      <c r="M71" s="337" t="s">
        <v>0</v>
      </c>
      <c r="N71" s="330"/>
    </row>
    <row r="72" spans="1:14" s="331" customFormat="1">
      <c r="A72" s="326"/>
      <c r="B72" s="334" t="s">
        <v>506</v>
      </c>
      <c r="C72" s="335" t="s">
        <v>137</v>
      </c>
      <c r="D72" s="336">
        <v>4698</v>
      </c>
      <c r="E72" s="336">
        <v>4996</v>
      </c>
      <c r="F72" s="336" t="s">
        <v>0</v>
      </c>
      <c r="G72" s="336" t="s">
        <v>0</v>
      </c>
      <c r="H72" s="336" t="s">
        <v>0</v>
      </c>
      <c r="I72" s="336" t="s">
        <v>0</v>
      </c>
      <c r="J72" s="336" t="s">
        <v>0</v>
      </c>
      <c r="K72" s="336" t="s">
        <v>0</v>
      </c>
      <c r="L72" s="336" t="s">
        <v>0</v>
      </c>
      <c r="M72" s="337" t="s">
        <v>0</v>
      </c>
      <c r="N72" s="330"/>
    </row>
    <row r="73" spans="1:14" s="331" customFormat="1">
      <c r="A73" s="326"/>
      <c r="B73" s="334" t="s">
        <v>505</v>
      </c>
      <c r="C73" s="335" t="s">
        <v>137</v>
      </c>
      <c r="D73" s="336" t="s">
        <v>0</v>
      </c>
      <c r="E73" s="336" t="s">
        <v>0</v>
      </c>
      <c r="F73" s="336">
        <v>13554</v>
      </c>
      <c r="G73" s="336">
        <v>14405</v>
      </c>
      <c r="H73" s="336">
        <v>14408</v>
      </c>
      <c r="I73" s="336">
        <v>15256</v>
      </c>
      <c r="J73" s="336" t="s">
        <v>0</v>
      </c>
      <c r="K73" s="336" t="s">
        <v>0</v>
      </c>
      <c r="L73" s="336" t="s">
        <v>0</v>
      </c>
      <c r="M73" s="337" t="s">
        <v>0</v>
      </c>
      <c r="N73" s="330"/>
    </row>
    <row r="74" spans="1:14" s="331" customFormat="1">
      <c r="A74" s="326"/>
      <c r="B74" s="334" t="s">
        <v>504</v>
      </c>
      <c r="C74" s="335" t="s">
        <v>137</v>
      </c>
      <c r="D74" s="336" t="s">
        <v>0</v>
      </c>
      <c r="E74" s="336" t="s">
        <v>0</v>
      </c>
      <c r="F74" s="336">
        <v>1421</v>
      </c>
      <c r="G74" s="336">
        <v>2477</v>
      </c>
      <c r="H74" s="336">
        <v>470</v>
      </c>
      <c r="I74" s="336">
        <v>3922</v>
      </c>
      <c r="J74" s="336" t="s">
        <v>0</v>
      </c>
      <c r="K74" s="336" t="s">
        <v>0</v>
      </c>
      <c r="L74" s="336" t="s">
        <v>0</v>
      </c>
      <c r="M74" s="337" t="s">
        <v>0</v>
      </c>
      <c r="N74" s="330"/>
    </row>
    <row r="75" spans="1:14" s="331" customFormat="1" ht="15">
      <c r="A75" s="326"/>
      <c r="B75" s="332" t="s">
        <v>823</v>
      </c>
      <c r="M75" s="333"/>
      <c r="N75" s="330"/>
    </row>
    <row r="76" spans="1:14" s="331" customFormat="1">
      <c r="A76" s="326"/>
      <c r="B76" s="334" t="s">
        <v>510</v>
      </c>
      <c r="C76" s="335" t="s">
        <v>137</v>
      </c>
      <c r="D76" s="336">
        <v>114418</v>
      </c>
      <c r="E76" s="336">
        <v>88657</v>
      </c>
      <c r="F76" s="336">
        <v>81716</v>
      </c>
      <c r="G76" s="336">
        <v>107259</v>
      </c>
      <c r="H76" s="336">
        <v>131010</v>
      </c>
      <c r="I76" s="336">
        <v>189454</v>
      </c>
      <c r="J76" s="336">
        <v>189317</v>
      </c>
      <c r="K76" s="336">
        <v>195330</v>
      </c>
      <c r="L76" s="336">
        <v>198421</v>
      </c>
      <c r="M76" s="337">
        <v>221735</v>
      </c>
      <c r="N76" s="330"/>
    </row>
    <row r="77" spans="1:14" s="331" customFormat="1">
      <c r="A77" s="326"/>
      <c r="B77" s="334" t="s">
        <v>503</v>
      </c>
      <c r="C77" s="335" t="s">
        <v>137</v>
      </c>
      <c r="D77" s="336" t="s">
        <v>0</v>
      </c>
      <c r="E77" s="336" t="s">
        <v>0</v>
      </c>
      <c r="F77" s="336" t="s">
        <v>0</v>
      </c>
      <c r="G77" s="336" t="s">
        <v>0</v>
      </c>
      <c r="H77" s="336" t="s">
        <v>0</v>
      </c>
      <c r="I77" s="336" t="s">
        <v>0</v>
      </c>
      <c r="J77" s="336">
        <v>114879</v>
      </c>
      <c r="K77" s="336">
        <v>104119</v>
      </c>
      <c r="L77" s="336">
        <v>103659</v>
      </c>
      <c r="M77" s="337">
        <v>103947</v>
      </c>
      <c r="N77" s="330"/>
    </row>
    <row r="78" spans="1:14" s="331" customFormat="1">
      <c r="A78" s="326"/>
      <c r="B78" s="334" t="s">
        <v>461</v>
      </c>
      <c r="C78" s="335" t="s">
        <v>137</v>
      </c>
      <c r="D78" s="336">
        <v>20714</v>
      </c>
      <c r="E78" s="336">
        <v>15167</v>
      </c>
      <c r="F78" s="336">
        <v>6187</v>
      </c>
      <c r="G78" s="336">
        <v>24760</v>
      </c>
      <c r="H78" s="336">
        <v>8914</v>
      </c>
      <c r="I78" s="336">
        <v>29270</v>
      </c>
      <c r="J78" s="336">
        <v>35932</v>
      </c>
      <c r="K78" s="336">
        <v>54220</v>
      </c>
      <c r="L78" s="336">
        <v>53294</v>
      </c>
      <c r="M78" s="337">
        <v>59675</v>
      </c>
      <c r="N78" s="330"/>
    </row>
    <row r="79" spans="1:14" s="331" customFormat="1">
      <c r="A79" s="326"/>
      <c r="B79" s="334" t="s">
        <v>509</v>
      </c>
      <c r="C79" s="335" t="s">
        <v>137</v>
      </c>
      <c r="D79" s="336">
        <v>19934</v>
      </c>
      <c r="E79" s="336">
        <v>17283</v>
      </c>
      <c r="F79" s="336">
        <v>17175</v>
      </c>
      <c r="G79" s="336">
        <v>19888</v>
      </c>
      <c r="H79" s="336">
        <v>32216</v>
      </c>
      <c r="I79" s="336">
        <v>35601</v>
      </c>
      <c r="J79" s="336">
        <v>43094</v>
      </c>
      <c r="K79" s="336">
        <v>39312</v>
      </c>
      <c r="L79" s="336">
        <v>45136</v>
      </c>
      <c r="M79" s="337">
        <v>60809</v>
      </c>
      <c r="N79" s="330"/>
    </row>
    <row r="80" spans="1:14" s="331" customFormat="1">
      <c r="A80" s="326"/>
      <c r="B80" s="334" t="s">
        <v>511</v>
      </c>
      <c r="C80" s="335" t="s">
        <v>137</v>
      </c>
      <c r="D80" s="336">
        <v>-1794</v>
      </c>
      <c r="E80" s="336">
        <v>-2000</v>
      </c>
      <c r="F80" s="336">
        <v>-1551</v>
      </c>
      <c r="G80" s="336">
        <v>-1717</v>
      </c>
      <c r="H80" s="336">
        <v>-2937</v>
      </c>
      <c r="I80" s="336">
        <v>-3185</v>
      </c>
      <c r="J80" s="336">
        <v>-4589</v>
      </c>
      <c r="K80" s="336">
        <v>-2321</v>
      </c>
      <c r="L80" s="336">
        <v>-3667</v>
      </c>
      <c r="M80" s="337">
        <v>-2697</v>
      </c>
      <c r="N80" s="330"/>
    </row>
    <row r="81" spans="1:14" s="331" customFormat="1">
      <c r="A81" s="326"/>
      <c r="B81" s="334" t="s">
        <v>507</v>
      </c>
      <c r="C81" s="335" t="s">
        <v>137</v>
      </c>
      <c r="D81" s="336">
        <v>60194</v>
      </c>
      <c r="E81" s="336">
        <v>50530</v>
      </c>
      <c r="F81" s="336" t="s">
        <v>0</v>
      </c>
      <c r="G81" s="336" t="s">
        <v>0</v>
      </c>
      <c r="H81" s="336" t="s">
        <v>0</v>
      </c>
      <c r="I81" s="336" t="s">
        <v>0</v>
      </c>
      <c r="J81" s="336" t="s">
        <v>0</v>
      </c>
      <c r="K81" s="336" t="s">
        <v>0</v>
      </c>
      <c r="L81" s="336" t="s">
        <v>0</v>
      </c>
      <c r="M81" s="337" t="s">
        <v>0</v>
      </c>
      <c r="N81" s="330"/>
    </row>
    <row r="82" spans="1:14" s="331" customFormat="1">
      <c r="A82" s="326"/>
      <c r="B82" s="334" t="s">
        <v>506</v>
      </c>
      <c r="C82" s="335" t="s">
        <v>137</v>
      </c>
      <c r="D82" s="336">
        <v>15369</v>
      </c>
      <c r="E82" s="336">
        <v>7676</v>
      </c>
      <c r="F82" s="336" t="s">
        <v>0</v>
      </c>
      <c r="G82" s="336" t="s">
        <v>0</v>
      </c>
      <c r="H82" s="336" t="s">
        <v>0</v>
      </c>
      <c r="I82" s="336" t="s">
        <v>0</v>
      </c>
      <c r="J82" s="336" t="s">
        <v>0</v>
      </c>
      <c r="K82" s="336" t="s">
        <v>0</v>
      </c>
      <c r="L82" s="336" t="s">
        <v>0</v>
      </c>
      <c r="M82" s="337" t="s">
        <v>0</v>
      </c>
      <c r="N82" s="330"/>
    </row>
    <row r="83" spans="1:14" s="331" customFormat="1">
      <c r="A83" s="326"/>
      <c r="B83" s="334" t="s">
        <v>505</v>
      </c>
      <c r="C83" s="335" t="s">
        <v>137</v>
      </c>
      <c r="D83" s="336" t="s">
        <v>0</v>
      </c>
      <c r="E83" s="336" t="s">
        <v>0</v>
      </c>
      <c r="F83" s="336">
        <v>46426</v>
      </c>
      <c r="G83" s="336">
        <v>48139</v>
      </c>
      <c r="H83" s="336">
        <v>66007</v>
      </c>
      <c r="I83" s="336">
        <v>80174</v>
      </c>
      <c r="J83" s="336" t="s">
        <v>0</v>
      </c>
      <c r="K83" s="336" t="s">
        <v>0</v>
      </c>
      <c r="L83" s="336" t="s">
        <v>0</v>
      </c>
      <c r="M83" s="337" t="s">
        <v>0</v>
      </c>
      <c r="N83" s="330"/>
    </row>
    <row r="84" spans="1:14" s="331" customFormat="1">
      <c r="A84" s="326"/>
      <c r="B84" s="334" t="s">
        <v>504</v>
      </c>
      <c r="C84" s="335" t="s">
        <v>137</v>
      </c>
      <c r="D84" s="336" t="s">
        <v>0</v>
      </c>
      <c r="E84" s="336" t="s">
        <v>0</v>
      </c>
      <c r="F84" s="336">
        <v>13477</v>
      </c>
      <c r="G84" s="336">
        <v>16188</v>
      </c>
      <c r="H84" s="336">
        <v>26809</v>
      </c>
      <c r="I84" s="336">
        <v>47592</v>
      </c>
      <c r="J84" s="336" t="s">
        <v>0</v>
      </c>
      <c r="K84" s="336" t="s">
        <v>0</v>
      </c>
      <c r="L84" s="336" t="s">
        <v>0</v>
      </c>
      <c r="M84" s="337" t="s">
        <v>0</v>
      </c>
      <c r="N84" s="330"/>
    </row>
    <row r="85" spans="1:14" s="331" customFormat="1" ht="15">
      <c r="A85" s="326"/>
      <c r="B85" s="332" t="s">
        <v>824</v>
      </c>
      <c r="M85" s="333"/>
      <c r="N85" s="330"/>
    </row>
    <row r="86" spans="1:14" s="331" customFormat="1">
      <c r="A86" s="326"/>
      <c r="B86" s="334" t="s">
        <v>510</v>
      </c>
      <c r="C86" s="335" t="s">
        <v>137</v>
      </c>
      <c r="D86" s="336">
        <v>11340</v>
      </c>
      <c r="E86" s="336">
        <v>10374</v>
      </c>
      <c r="F86" s="336">
        <v>9708</v>
      </c>
      <c r="G86" s="336">
        <v>10961</v>
      </c>
      <c r="H86" s="336">
        <v>10174</v>
      </c>
      <c r="I86" s="336">
        <v>9440</v>
      </c>
      <c r="J86" s="336">
        <v>9500</v>
      </c>
      <c r="K86" s="336">
        <v>9627</v>
      </c>
      <c r="L86" s="336">
        <v>9886</v>
      </c>
      <c r="M86" s="337">
        <v>12690</v>
      </c>
      <c r="N86" s="330"/>
    </row>
    <row r="87" spans="1:14" s="331" customFormat="1">
      <c r="A87" s="326"/>
      <c r="B87" s="334" t="s">
        <v>503</v>
      </c>
      <c r="C87" s="335" t="s">
        <v>137</v>
      </c>
      <c r="D87" s="336" t="s">
        <v>0</v>
      </c>
      <c r="E87" s="336" t="s">
        <v>0</v>
      </c>
      <c r="F87" s="336" t="s">
        <v>0</v>
      </c>
      <c r="G87" s="336" t="s">
        <v>0</v>
      </c>
      <c r="H87" s="336" t="s">
        <v>0</v>
      </c>
      <c r="I87" s="336" t="s">
        <v>0</v>
      </c>
      <c r="J87" s="336">
        <v>6741</v>
      </c>
      <c r="K87" s="336">
        <v>6682</v>
      </c>
      <c r="L87" s="336">
        <v>6668</v>
      </c>
      <c r="M87" s="337">
        <v>9373</v>
      </c>
      <c r="N87" s="330"/>
    </row>
    <row r="88" spans="1:14" s="331" customFormat="1">
      <c r="A88" s="326"/>
      <c r="B88" s="334" t="s">
        <v>509</v>
      </c>
      <c r="C88" s="335" t="s">
        <v>137</v>
      </c>
      <c r="D88" s="336">
        <v>2703</v>
      </c>
      <c r="E88" s="336">
        <v>2544</v>
      </c>
      <c r="F88" s="336">
        <v>2206</v>
      </c>
      <c r="G88" s="336">
        <v>3854</v>
      </c>
      <c r="H88" s="336">
        <v>2902</v>
      </c>
      <c r="I88" s="336">
        <v>2795</v>
      </c>
      <c r="J88" s="336">
        <v>2759</v>
      </c>
      <c r="K88" s="336">
        <v>2944</v>
      </c>
      <c r="L88" s="336">
        <v>3218</v>
      </c>
      <c r="M88" s="337">
        <v>3316</v>
      </c>
      <c r="N88" s="330"/>
    </row>
    <row r="89" spans="1:14" s="331" customFormat="1">
      <c r="A89" s="326"/>
      <c r="B89" s="334" t="s">
        <v>507</v>
      </c>
      <c r="C89" s="335" t="s">
        <v>137</v>
      </c>
      <c r="D89" s="336">
        <v>8553</v>
      </c>
      <c r="E89" s="336">
        <v>7728</v>
      </c>
      <c r="F89" s="336" t="s">
        <v>0</v>
      </c>
      <c r="G89" s="336" t="s">
        <v>0</v>
      </c>
      <c r="H89" s="336" t="s">
        <v>0</v>
      </c>
      <c r="I89" s="336" t="s">
        <v>0</v>
      </c>
      <c r="J89" s="336" t="s">
        <v>0</v>
      </c>
      <c r="K89" s="336" t="s">
        <v>0</v>
      </c>
      <c r="L89" s="336" t="s">
        <v>0</v>
      </c>
      <c r="M89" s="337" t="s">
        <v>0</v>
      </c>
      <c r="N89" s="330"/>
    </row>
    <row r="90" spans="1:14" s="331" customFormat="1">
      <c r="A90" s="326"/>
      <c r="B90" s="334" t="s">
        <v>506</v>
      </c>
      <c r="C90" s="335" t="s">
        <v>137</v>
      </c>
      <c r="D90" s="336">
        <v>83</v>
      </c>
      <c r="E90" s="336">
        <v>101</v>
      </c>
      <c r="F90" s="336" t="s">
        <v>0</v>
      </c>
      <c r="G90" s="336" t="s">
        <v>0</v>
      </c>
      <c r="H90" s="336" t="s">
        <v>0</v>
      </c>
      <c r="I90" s="336" t="s">
        <v>0</v>
      </c>
      <c r="J90" s="336" t="s">
        <v>0</v>
      </c>
      <c r="K90" s="336" t="s">
        <v>0</v>
      </c>
      <c r="L90" s="336" t="s">
        <v>0</v>
      </c>
      <c r="M90" s="337" t="s">
        <v>0</v>
      </c>
      <c r="N90" s="330"/>
    </row>
    <row r="91" spans="1:14" s="331" customFormat="1">
      <c r="A91" s="326"/>
      <c r="B91" s="334" t="s">
        <v>505</v>
      </c>
      <c r="C91" s="335" t="s">
        <v>137</v>
      </c>
      <c r="D91" s="336" t="s">
        <v>0</v>
      </c>
      <c r="E91" s="336" t="s">
        <v>0</v>
      </c>
      <c r="F91" s="336">
        <v>7501</v>
      </c>
      <c r="G91" s="336">
        <v>7107</v>
      </c>
      <c r="H91" s="336">
        <v>7271</v>
      </c>
      <c r="I91" s="336">
        <v>6645</v>
      </c>
      <c r="J91" s="336" t="s">
        <v>0</v>
      </c>
      <c r="K91" s="336" t="s">
        <v>0</v>
      </c>
      <c r="L91" s="336" t="s">
        <v>0</v>
      </c>
      <c r="M91" s="337" t="s">
        <v>0</v>
      </c>
      <c r="N91" s="330"/>
    </row>
    <row r="92" spans="1:14" s="331" customFormat="1" ht="15">
      <c r="A92" s="326"/>
      <c r="B92" s="332" t="s">
        <v>825</v>
      </c>
      <c r="M92" s="333"/>
      <c r="N92" s="330"/>
    </row>
    <row r="93" spans="1:14" s="331" customFormat="1">
      <c r="A93" s="326"/>
      <c r="B93" s="334" t="s">
        <v>510</v>
      </c>
      <c r="C93" s="335" t="s">
        <v>319</v>
      </c>
      <c r="D93" s="336">
        <v>20844</v>
      </c>
      <c r="E93" s="336">
        <v>20762</v>
      </c>
      <c r="F93" s="336">
        <v>19997</v>
      </c>
      <c r="G93" s="336">
        <v>20224</v>
      </c>
      <c r="H93" s="336">
        <v>20543</v>
      </c>
      <c r="I93" s="336">
        <v>20941</v>
      </c>
      <c r="J93" s="336">
        <v>20961</v>
      </c>
      <c r="K93" s="336">
        <v>21017</v>
      </c>
      <c r="L93" s="336">
        <v>21159</v>
      </c>
      <c r="M93" s="337">
        <v>21404</v>
      </c>
      <c r="N93" s="330"/>
    </row>
    <row r="94" spans="1:14" s="331" customFormat="1">
      <c r="A94" s="326"/>
      <c r="B94" s="334" t="s">
        <v>504</v>
      </c>
      <c r="C94" s="335" t="s">
        <v>319</v>
      </c>
      <c r="D94" s="336" t="s">
        <v>0</v>
      </c>
      <c r="E94" s="336" t="s">
        <v>0</v>
      </c>
      <c r="F94" s="336">
        <v>387</v>
      </c>
      <c r="G94" s="336">
        <v>395</v>
      </c>
      <c r="H94" s="336">
        <v>415</v>
      </c>
      <c r="I94" s="336">
        <v>268</v>
      </c>
      <c r="J94" s="336" t="s">
        <v>0</v>
      </c>
      <c r="K94" s="336" t="s">
        <v>0</v>
      </c>
      <c r="L94" s="336" t="s">
        <v>0</v>
      </c>
      <c r="M94" s="337" t="s">
        <v>0</v>
      </c>
      <c r="N94" s="330"/>
    </row>
    <row r="95" spans="1:14" s="331" customFormat="1">
      <c r="A95" s="326"/>
      <c r="B95" s="334" t="s">
        <v>503</v>
      </c>
      <c r="C95" s="335" t="s">
        <v>319</v>
      </c>
      <c r="D95" s="336" t="s">
        <v>0</v>
      </c>
      <c r="E95" s="336" t="s">
        <v>0</v>
      </c>
      <c r="F95" s="336" t="s">
        <v>0</v>
      </c>
      <c r="G95" s="336" t="s">
        <v>0</v>
      </c>
      <c r="H95" s="336" t="s">
        <v>0</v>
      </c>
      <c r="I95" s="336" t="s">
        <v>0</v>
      </c>
      <c r="J95" s="336">
        <v>11382</v>
      </c>
      <c r="K95" s="336">
        <v>11311</v>
      </c>
      <c r="L95" s="336">
        <v>11279</v>
      </c>
      <c r="M95" s="337">
        <v>10934</v>
      </c>
      <c r="N95" s="330"/>
    </row>
    <row r="96" spans="1:14" s="331" customFormat="1">
      <c r="A96" s="326"/>
      <c r="B96" s="334" t="s">
        <v>461</v>
      </c>
      <c r="C96" s="335" t="s">
        <v>319</v>
      </c>
      <c r="D96" s="336">
        <v>147</v>
      </c>
      <c r="E96" s="336">
        <v>157</v>
      </c>
      <c r="F96" s="336">
        <v>191</v>
      </c>
      <c r="G96" s="336">
        <v>194</v>
      </c>
      <c r="H96" s="336">
        <v>287</v>
      </c>
      <c r="I96" s="336">
        <v>292</v>
      </c>
      <c r="J96" s="336">
        <v>239</v>
      </c>
      <c r="K96" s="336">
        <v>338</v>
      </c>
      <c r="L96" s="336">
        <v>361</v>
      </c>
      <c r="M96" s="337">
        <v>358</v>
      </c>
      <c r="N96" s="330"/>
    </row>
    <row r="97" spans="1:14" s="331" customFormat="1">
      <c r="A97" s="326"/>
      <c r="B97" s="334" t="s">
        <v>509</v>
      </c>
      <c r="C97" s="335" t="s">
        <v>319</v>
      </c>
      <c r="D97" s="336">
        <v>8462</v>
      </c>
      <c r="E97" s="336">
        <v>8537</v>
      </c>
      <c r="F97" s="336">
        <v>8610</v>
      </c>
      <c r="G97" s="336">
        <v>8662</v>
      </c>
      <c r="H97" s="336">
        <v>8908</v>
      </c>
      <c r="I97" s="336">
        <v>9235</v>
      </c>
      <c r="J97" s="336">
        <v>9340</v>
      </c>
      <c r="K97" s="336">
        <v>9348</v>
      </c>
      <c r="L97" s="336">
        <v>9519</v>
      </c>
      <c r="M97" s="337">
        <v>10112</v>
      </c>
      <c r="N97" s="330"/>
    </row>
    <row r="98" spans="1:14" s="331" customFormat="1">
      <c r="A98" s="326"/>
      <c r="B98" s="334" t="s">
        <v>507</v>
      </c>
      <c r="C98" s="335" t="s">
        <v>319</v>
      </c>
      <c r="D98" s="336">
        <v>10817</v>
      </c>
      <c r="E98" s="336">
        <v>10630</v>
      </c>
      <c r="F98" s="336" t="s">
        <v>0</v>
      </c>
      <c r="G98" s="336" t="s">
        <v>0</v>
      </c>
      <c r="H98" s="336" t="s">
        <v>0</v>
      </c>
      <c r="I98" s="336" t="s">
        <v>0</v>
      </c>
      <c r="J98" s="336" t="s">
        <v>0</v>
      </c>
      <c r="K98" s="336" t="s">
        <v>0</v>
      </c>
      <c r="L98" s="336" t="s">
        <v>0</v>
      </c>
      <c r="M98" s="337" t="s">
        <v>0</v>
      </c>
      <c r="N98" s="330"/>
    </row>
    <row r="99" spans="1:14" s="331" customFormat="1">
      <c r="A99" s="326"/>
      <c r="B99" s="334" t="s">
        <v>506</v>
      </c>
      <c r="C99" s="335" t="s">
        <v>319</v>
      </c>
      <c r="D99" s="336">
        <v>1418</v>
      </c>
      <c r="E99" s="336">
        <v>1438</v>
      </c>
      <c r="F99" s="336" t="s">
        <v>0</v>
      </c>
      <c r="G99" s="336" t="s">
        <v>0</v>
      </c>
      <c r="H99" s="336" t="s">
        <v>0</v>
      </c>
      <c r="I99" s="336" t="s">
        <v>0</v>
      </c>
      <c r="J99" s="336" t="s">
        <v>0</v>
      </c>
      <c r="K99" s="336" t="s">
        <v>0</v>
      </c>
      <c r="L99" s="336" t="s">
        <v>0</v>
      </c>
      <c r="M99" s="337" t="s">
        <v>0</v>
      </c>
      <c r="N99" s="330"/>
    </row>
    <row r="100" spans="1:14" s="331" customFormat="1">
      <c r="A100" s="326"/>
      <c r="B100" s="334" t="s">
        <v>505</v>
      </c>
      <c r="C100" s="335" t="s">
        <v>319</v>
      </c>
      <c r="D100" s="336" t="s">
        <v>0</v>
      </c>
      <c r="E100" s="336" t="s">
        <v>0</v>
      </c>
      <c r="F100" s="336">
        <v>10809</v>
      </c>
      <c r="G100" s="336">
        <v>10973</v>
      </c>
      <c r="H100" s="336">
        <v>10933</v>
      </c>
      <c r="I100" s="336">
        <v>11146</v>
      </c>
      <c r="J100" s="336" t="s">
        <v>0</v>
      </c>
      <c r="K100" s="336" t="s">
        <v>0</v>
      </c>
      <c r="L100" s="336" t="s">
        <v>0</v>
      </c>
      <c r="M100" s="337" t="s">
        <v>0</v>
      </c>
      <c r="N100" s="330"/>
    </row>
    <row r="101" spans="1:14" s="331" customFormat="1" ht="12.75" customHeight="1">
      <c r="B101" s="340" t="s">
        <v>826</v>
      </c>
      <c r="C101" s="340"/>
      <c r="D101" s="340"/>
      <c r="E101" s="340"/>
      <c r="F101" s="340"/>
      <c r="G101" s="340"/>
      <c r="H101" s="340"/>
      <c r="I101" s="340"/>
      <c r="J101" s="340"/>
      <c r="K101" s="340"/>
      <c r="L101" s="340"/>
      <c r="M101" s="341"/>
    </row>
    <row r="102" spans="1:14" s="331" customFormat="1" ht="12.75" customHeight="1">
      <c r="B102" s="342" t="s">
        <v>1052</v>
      </c>
      <c r="M102" s="333"/>
    </row>
    <row r="103" spans="1:14" s="331" customFormat="1" ht="12.75" customHeight="1">
      <c r="B103" s="342" t="s">
        <v>827</v>
      </c>
      <c r="M103" s="333"/>
    </row>
    <row r="104" spans="1:14" s="331" customFormat="1" ht="12.75" customHeight="1">
      <c r="B104" s="342" t="s">
        <v>828</v>
      </c>
      <c r="M104" s="333"/>
    </row>
    <row r="105" spans="1:14" s="331" customFormat="1" ht="12.75" customHeight="1">
      <c r="B105" s="342" t="s">
        <v>829</v>
      </c>
      <c r="M105" s="333"/>
    </row>
    <row r="106" spans="1:14" s="331" customFormat="1" ht="26" customHeight="1">
      <c r="B106" s="589" t="s">
        <v>830</v>
      </c>
      <c r="C106" s="589"/>
      <c r="D106" s="589"/>
      <c r="E106" s="589"/>
      <c r="F106" s="589"/>
      <c r="G106" s="589"/>
      <c r="H106" s="589"/>
      <c r="I106" s="589"/>
      <c r="J106" s="589"/>
      <c r="K106" s="589"/>
      <c r="L106" s="589"/>
      <c r="M106" s="589"/>
    </row>
    <row r="107" spans="1:14" s="331" customFormat="1" ht="26" customHeight="1">
      <c r="B107" s="589" t="s">
        <v>831</v>
      </c>
      <c r="C107" s="589"/>
      <c r="D107" s="589"/>
      <c r="E107" s="589"/>
      <c r="F107" s="589"/>
      <c r="G107" s="589"/>
      <c r="H107" s="589"/>
      <c r="I107" s="589"/>
      <c r="J107" s="589"/>
      <c r="K107" s="589"/>
      <c r="L107" s="589"/>
      <c r="M107" s="589"/>
    </row>
    <row r="108" spans="1:14" s="331" customFormat="1" ht="12.75" customHeight="1">
      <c r="B108" s="342" t="s">
        <v>832</v>
      </c>
      <c r="M108" s="333"/>
    </row>
    <row r="109" spans="1:14" s="331" customFormat="1" ht="12.75" customHeight="1">
      <c r="B109" s="342" t="s">
        <v>833</v>
      </c>
      <c r="M109" s="333"/>
    </row>
    <row r="110" spans="1:14" s="331" customFormat="1" ht="12.75" customHeight="1">
      <c r="B110" s="342" t="s">
        <v>834</v>
      </c>
      <c r="M110" s="333"/>
    </row>
    <row r="111" spans="1:14" s="331" customFormat="1" ht="34.5" customHeight="1">
      <c r="B111" s="589" t="s">
        <v>835</v>
      </c>
      <c r="C111" s="589"/>
      <c r="D111" s="589"/>
      <c r="E111" s="589"/>
      <c r="F111" s="589"/>
      <c r="G111" s="589"/>
      <c r="H111" s="589"/>
      <c r="I111" s="589"/>
      <c r="J111" s="589"/>
      <c r="K111" s="589"/>
      <c r="L111" s="589"/>
      <c r="M111" s="589"/>
    </row>
    <row r="112" spans="1:14" s="331" customFormat="1">
      <c r="M112" s="333"/>
    </row>
    <row r="113" spans="1:14" s="331" customFormat="1" ht="16">
      <c r="A113" s="326"/>
      <c r="B113" s="327" t="s">
        <v>508</v>
      </c>
      <c r="C113" s="327"/>
      <c r="D113" s="328" t="s">
        <v>128</v>
      </c>
      <c r="E113" s="328" t="s">
        <v>129</v>
      </c>
      <c r="F113" s="328" t="s">
        <v>130</v>
      </c>
      <c r="G113" s="328" t="s">
        <v>131</v>
      </c>
      <c r="H113" s="328" t="s">
        <v>132</v>
      </c>
      <c r="I113" s="328" t="s">
        <v>133</v>
      </c>
      <c r="J113" s="328" t="s">
        <v>134</v>
      </c>
      <c r="K113" s="328" t="s">
        <v>135</v>
      </c>
      <c r="L113" s="328" t="s">
        <v>575</v>
      </c>
      <c r="M113" s="329" t="s">
        <v>1049</v>
      </c>
      <c r="N113" s="330"/>
    </row>
    <row r="114" spans="1:14" s="331" customFormat="1" ht="15">
      <c r="A114" s="326"/>
      <c r="B114" s="332" t="s">
        <v>816</v>
      </c>
      <c r="M114" s="333"/>
      <c r="N114" s="330"/>
    </row>
    <row r="115" spans="1:14" s="331" customFormat="1">
      <c r="A115" s="326"/>
      <c r="B115" s="334" t="s">
        <v>503</v>
      </c>
      <c r="C115" s="335" t="s">
        <v>137</v>
      </c>
      <c r="D115" s="336" t="s">
        <v>0</v>
      </c>
      <c r="E115" s="336" t="s">
        <v>0</v>
      </c>
      <c r="F115" s="336" t="s">
        <v>0</v>
      </c>
      <c r="G115" s="336" t="s">
        <v>0</v>
      </c>
      <c r="H115" s="336" t="s">
        <v>0</v>
      </c>
      <c r="I115" s="336" t="s">
        <v>0</v>
      </c>
      <c r="J115" s="336">
        <v>1340784.0001340783</v>
      </c>
      <c r="K115" s="336">
        <v>1971694</v>
      </c>
      <c r="L115" s="336">
        <v>1770666</v>
      </c>
      <c r="M115" s="337">
        <v>1737905</v>
      </c>
      <c r="N115" s="330"/>
    </row>
    <row r="116" spans="1:14" s="331" customFormat="1">
      <c r="A116" s="326"/>
      <c r="B116" s="334" t="s">
        <v>502</v>
      </c>
      <c r="C116" s="335" t="s">
        <v>137</v>
      </c>
      <c r="D116" s="336">
        <v>1039733</v>
      </c>
      <c r="E116" s="336">
        <v>906854</v>
      </c>
      <c r="F116" s="336">
        <v>1039629</v>
      </c>
      <c r="G116" s="336">
        <v>1104537</v>
      </c>
      <c r="H116" s="336">
        <v>1084389</v>
      </c>
      <c r="I116" s="336">
        <v>1053584</v>
      </c>
      <c r="J116" s="336">
        <v>1207683.0001207683</v>
      </c>
      <c r="K116" s="336">
        <v>1716757</v>
      </c>
      <c r="L116" s="336">
        <v>1565354</v>
      </c>
      <c r="M116" s="337">
        <v>1514799</v>
      </c>
      <c r="N116" s="330"/>
    </row>
    <row r="117" spans="1:14" s="331" customFormat="1">
      <c r="A117" s="326"/>
      <c r="B117" s="334" t="s">
        <v>569</v>
      </c>
      <c r="C117" s="335" t="s">
        <v>137</v>
      </c>
      <c r="D117" s="336" t="s">
        <v>0</v>
      </c>
      <c r="E117" s="336" t="s">
        <v>0</v>
      </c>
      <c r="F117" s="336" t="s">
        <v>0</v>
      </c>
      <c r="G117" s="336" t="s">
        <v>0</v>
      </c>
      <c r="H117" s="336" t="s">
        <v>0</v>
      </c>
      <c r="I117" s="336" t="s">
        <v>0</v>
      </c>
      <c r="J117" s="336" t="s">
        <v>0</v>
      </c>
      <c r="K117" s="336">
        <v>216279</v>
      </c>
      <c r="L117" s="336">
        <v>212621</v>
      </c>
      <c r="M117" s="337">
        <v>213420</v>
      </c>
      <c r="N117" s="330"/>
    </row>
    <row r="118" spans="1:14" s="331" customFormat="1">
      <c r="A118" s="326"/>
      <c r="B118" s="334" t="s">
        <v>568</v>
      </c>
      <c r="C118" s="335" t="s">
        <v>137</v>
      </c>
      <c r="D118" s="336" t="s">
        <v>0</v>
      </c>
      <c r="E118" s="336" t="s">
        <v>0</v>
      </c>
      <c r="F118" s="336" t="s">
        <v>0</v>
      </c>
      <c r="G118" s="336" t="s">
        <v>0</v>
      </c>
      <c r="H118" s="336" t="s">
        <v>0</v>
      </c>
      <c r="I118" s="336">
        <v>44519</v>
      </c>
      <c r="J118" s="336">
        <v>45647.000004564725</v>
      </c>
      <c r="K118" s="336">
        <v>50347</v>
      </c>
      <c r="L118" s="336">
        <v>56134</v>
      </c>
      <c r="M118" s="337">
        <v>60237</v>
      </c>
      <c r="N118" s="330"/>
    </row>
    <row r="119" spans="1:14" s="331" customFormat="1">
      <c r="A119" s="326"/>
      <c r="B119" s="334" t="s">
        <v>567</v>
      </c>
      <c r="C119" s="335" t="s">
        <v>137</v>
      </c>
      <c r="D119" s="336" t="s">
        <v>0</v>
      </c>
      <c r="E119" s="336" t="s">
        <v>0</v>
      </c>
      <c r="F119" s="336" t="s">
        <v>0</v>
      </c>
      <c r="G119" s="336" t="s">
        <v>0</v>
      </c>
      <c r="H119" s="336" t="s">
        <v>0</v>
      </c>
      <c r="I119" s="336">
        <v>41956</v>
      </c>
      <c r="J119" s="336">
        <v>49614.00000496149</v>
      </c>
      <c r="K119" s="336">
        <v>63450</v>
      </c>
      <c r="L119" s="336">
        <v>61954</v>
      </c>
      <c r="M119" s="337">
        <v>71658</v>
      </c>
      <c r="N119" s="330"/>
    </row>
    <row r="120" spans="1:14" s="331" customFormat="1">
      <c r="A120" s="326"/>
      <c r="B120" s="334" t="s">
        <v>458</v>
      </c>
      <c r="C120" s="335" t="s">
        <v>137</v>
      </c>
      <c r="D120" s="336" t="s">
        <v>0</v>
      </c>
      <c r="E120" s="336" t="s">
        <v>0</v>
      </c>
      <c r="F120" s="336" t="s">
        <v>0</v>
      </c>
      <c r="G120" s="336" t="s">
        <v>0</v>
      </c>
      <c r="H120" s="336" t="s">
        <v>0</v>
      </c>
      <c r="I120" s="336" t="s">
        <v>0</v>
      </c>
      <c r="J120" s="336">
        <v>23780.000002378016</v>
      </c>
      <c r="K120" s="336">
        <v>28642</v>
      </c>
      <c r="L120" s="336">
        <v>56269</v>
      </c>
      <c r="M120" s="337">
        <v>53349</v>
      </c>
      <c r="N120" s="330"/>
    </row>
    <row r="121" spans="1:14" s="331" customFormat="1">
      <c r="A121" s="326"/>
      <c r="B121" s="334" t="s">
        <v>505</v>
      </c>
      <c r="C121" s="335" t="s">
        <v>137</v>
      </c>
      <c r="D121" s="336" t="s">
        <v>0</v>
      </c>
      <c r="E121" s="336" t="s">
        <v>0</v>
      </c>
      <c r="F121" s="336">
        <v>976269</v>
      </c>
      <c r="G121" s="336">
        <v>1012642</v>
      </c>
      <c r="H121" s="336">
        <v>976963</v>
      </c>
      <c r="I121" s="336">
        <v>916089</v>
      </c>
      <c r="J121" s="336" t="s">
        <v>0</v>
      </c>
      <c r="K121" s="336" t="s">
        <v>0</v>
      </c>
      <c r="L121" s="336" t="s">
        <v>0</v>
      </c>
      <c r="M121" s="337" t="s">
        <v>0</v>
      </c>
      <c r="N121" s="330"/>
    </row>
    <row r="122" spans="1:14" s="331" customFormat="1">
      <c r="A122" s="326"/>
      <c r="B122" s="334" t="s">
        <v>504</v>
      </c>
      <c r="C122" s="335" t="s">
        <v>137</v>
      </c>
      <c r="D122" s="336" t="s">
        <v>0</v>
      </c>
      <c r="E122" s="336" t="s">
        <v>0</v>
      </c>
      <c r="F122" s="336">
        <v>157752</v>
      </c>
      <c r="G122" s="336">
        <v>184313</v>
      </c>
      <c r="H122" s="336">
        <v>201561</v>
      </c>
      <c r="I122" s="336">
        <v>247291</v>
      </c>
      <c r="J122" s="336" t="s">
        <v>0</v>
      </c>
      <c r="K122" s="336" t="s">
        <v>0</v>
      </c>
      <c r="L122" s="336" t="s">
        <v>0</v>
      </c>
      <c r="M122" s="337" t="s">
        <v>0</v>
      </c>
      <c r="N122" s="330"/>
    </row>
    <row r="123" spans="1:14" s="331" customFormat="1">
      <c r="A123" s="326"/>
      <c r="B123" s="334" t="s">
        <v>571</v>
      </c>
      <c r="C123" s="335" t="s">
        <v>137</v>
      </c>
      <c r="D123" s="336">
        <v>15481</v>
      </c>
      <c r="E123" s="336">
        <v>16992</v>
      </c>
      <c r="F123" s="336">
        <v>17671</v>
      </c>
      <c r="G123" s="336">
        <v>17832</v>
      </c>
      <c r="H123" s="336">
        <v>17705</v>
      </c>
      <c r="I123" s="336" t="s">
        <v>0</v>
      </c>
      <c r="J123" s="336" t="s">
        <v>0</v>
      </c>
      <c r="K123" s="336" t="s">
        <v>0</v>
      </c>
      <c r="L123" s="336" t="s">
        <v>0</v>
      </c>
      <c r="M123" s="337" t="s">
        <v>0</v>
      </c>
      <c r="N123" s="330"/>
    </row>
    <row r="124" spans="1:14" s="331" customFormat="1">
      <c r="A124" s="326"/>
      <c r="B124" s="334" t="s">
        <v>570</v>
      </c>
      <c r="C124" s="335" t="s">
        <v>137</v>
      </c>
      <c r="D124" s="336">
        <v>23039</v>
      </c>
      <c r="E124" s="336">
        <v>26514</v>
      </c>
      <c r="F124" s="336">
        <v>27013</v>
      </c>
      <c r="G124" s="336">
        <v>30082</v>
      </c>
      <c r="H124" s="336">
        <v>32398</v>
      </c>
      <c r="I124" s="336" t="s">
        <v>0</v>
      </c>
      <c r="J124" s="336" t="s">
        <v>0</v>
      </c>
      <c r="K124" s="336" t="s">
        <v>0</v>
      </c>
      <c r="L124" s="336" t="s">
        <v>0</v>
      </c>
      <c r="M124" s="337" t="s">
        <v>0</v>
      </c>
      <c r="N124" s="330"/>
    </row>
    <row r="125" spans="1:14" s="331" customFormat="1">
      <c r="A125" s="326"/>
      <c r="B125" s="334" t="s">
        <v>506</v>
      </c>
      <c r="C125" s="335" t="s">
        <v>137</v>
      </c>
      <c r="D125" s="336">
        <v>206433</v>
      </c>
      <c r="E125" s="336">
        <v>209026</v>
      </c>
      <c r="F125" s="336" t="s">
        <v>0</v>
      </c>
      <c r="G125" s="336" t="s">
        <v>0</v>
      </c>
      <c r="H125" s="336" t="s">
        <v>0</v>
      </c>
      <c r="I125" s="336" t="s">
        <v>0</v>
      </c>
      <c r="J125" s="336" t="s">
        <v>0</v>
      </c>
      <c r="K125" s="336" t="s">
        <v>0</v>
      </c>
      <c r="L125" s="336" t="s">
        <v>0</v>
      </c>
      <c r="M125" s="337" t="s">
        <v>0</v>
      </c>
      <c r="N125" s="330"/>
    </row>
    <row r="126" spans="1:14" s="331" customFormat="1">
      <c r="A126" s="326"/>
      <c r="B126" s="334" t="s">
        <v>507</v>
      </c>
      <c r="C126" s="335" t="s">
        <v>137</v>
      </c>
      <c r="D126" s="336">
        <v>948501</v>
      </c>
      <c r="E126" s="336">
        <v>802331</v>
      </c>
      <c r="F126" s="336" t="s">
        <v>0</v>
      </c>
      <c r="G126" s="336" t="s">
        <v>0</v>
      </c>
      <c r="H126" s="336" t="s">
        <v>0</v>
      </c>
      <c r="I126" s="336" t="s">
        <v>0</v>
      </c>
      <c r="J126" s="336" t="s">
        <v>0</v>
      </c>
      <c r="K126" s="336" t="s">
        <v>0</v>
      </c>
      <c r="L126" s="336" t="s">
        <v>0</v>
      </c>
      <c r="M126" s="337" t="s">
        <v>0</v>
      </c>
      <c r="N126" s="330"/>
    </row>
    <row r="127" spans="1:14" s="331" customFormat="1" ht="15">
      <c r="A127" s="326"/>
      <c r="B127" s="332" t="s">
        <v>817</v>
      </c>
      <c r="M127" s="333"/>
      <c r="N127" s="330"/>
    </row>
    <row r="128" spans="1:14" s="331" customFormat="1">
      <c r="A128" s="326"/>
      <c r="B128" s="334" t="s">
        <v>503</v>
      </c>
      <c r="C128" s="335" t="s">
        <v>137</v>
      </c>
      <c r="D128" s="336" t="s">
        <v>0</v>
      </c>
      <c r="E128" s="336" t="s">
        <v>0</v>
      </c>
      <c r="F128" s="336" t="s">
        <v>0</v>
      </c>
      <c r="G128" s="336" t="s">
        <v>0</v>
      </c>
      <c r="H128" s="336" t="s">
        <v>0</v>
      </c>
      <c r="I128" s="336" t="s">
        <v>0</v>
      </c>
      <c r="J128" s="336">
        <v>44157.000004415742</v>
      </c>
      <c r="K128" s="336">
        <v>-27324</v>
      </c>
      <c r="L128" s="336">
        <v>92267</v>
      </c>
      <c r="M128" s="337">
        <v>77554</v>
      </c>
      <c r="N128" s="330"/>
    </row>
    <row r="129" spans="1:14" s="331" customFormat="1">
      <c r="A129" s="326"/>
      <c r="B129" s="334" t="s">
        <v>502</v>
      </c>
      <c r="C129" s="335" t="s">
        <v>137</v>
      </c>
      <c r="D129" s="336">
        <v>112054</v>
      </c>
      <c r="E129" s="336">
        <v>55345</v>
      </c>
      <c r="F129" s="336">
        <v>47722</v>
      </c>
      <c r="G129" s="336">
        <v>27946</v>
      </c>
      <c r="H129" s="336">
        <v>45788</v>
      </c>
      <c r="I129" s="336">
        <v>60496</v>
      </c>
      <c r="J129" s="336">
        <v>15635.000001563558</v>
      </c>
      <c r="K129" s="336">
        <v>-90251</v>
      </c>
      <c r="L129" s="336">
        <v>45162</v>
      </c>
      <c r="M129" s="337">
        <v>35592</v>
      </c>
      <c r="N129" s="330"/>
    </row>
    <row r="130" spans="1:14" s="331" customFormat="1">
      <c r="A130" s="326"/>
      <c r="B130" s="334" t="s">
        <v>569</v>
      </c>
      <c r="C130" s="335" t="s">
        <v>137</v>
      </c>
      <c r="D130" s="336" t="s">
        <v>0</v>
      </c>
      <c r="E130" s="336" t="s">
        <v>0</v>
      </c>
      <c r="F130" s="336" t="s">
        <v>0</v>
      </c>
      <c r="G130" s="336" t="s">
        <v>0</v>
      </c>
      <c r="H130" s="336" t="s">
        <v>0</v>
      </c>
      <c r="I130" s="336" t="s">
        <v>0</v>
      </c>
      <c r="J130" s="336" t="s">
        <v>0</v>
      </c>
      <c r="K130" s="336">
        <v>13554</v>
      </c>
      <c r="L130" s="336">
        <v>11728</v>
      </c>
      <c r="M130" s="337">
        <v>9507</v>
      </c>
      <c r="N130" s="330"/>
    </row>
    <row r="131" spans="1:14" s="331" customFormat="1">
      <c r="A131" s="326"/>
      <c r="B131" s="334" t="s">
        <v>568</v>
      </c>
      <c r="C131" s="335" t="s">
        <v>137</v>
      </c>
      <c r="D131" s="336" t="s">
        <v>0</v>
      </c>
      <c r="E131" s="336" t="s">
        <v>0</v>
      </c>
      <c r="F131" s="336" t="s">
        <v>0</v>
      </c>
      <c r="G131" s="336" t="s">
        <v>0</v>
      </c>
      <c r="H131" s="336" t="s">
        <v>0</v>
      </c>
      <c r="I131" s="336">
        <v>3649</v>
      </c>
      <c r="J131" s="336">
        <v>3978.0000003978539</v>
      </c>
      <c r="K131" s="336">
        <v>4340</v>
      </c>
      <c r="L131" s="336">
        <v>5061</v>
      </c>
      <c r="M131" s="337">
        <v>6100</v>
      </c>
      <c r="N131" s="330"/>
    </row>
    <row r="132" spans="1:14" s="331" customFormat="1">
      <c r="A132" s="326"/>
      <c r="B132" s="334" t="s">
        <v>567</v>
      </c>
      <c r="C132" s="335" t="s">
        <v>137</v>
      </c>
      <c r="D132" s="336" t="s">
        <v>0</v>
      </c>
      <c r="E132" s="336" t="s">
        <v>0</v>
      </c>
      <c r="F132" s="336" t="s">
        <v>0</v>
      </c>
      <c r="G132" s="336" t="s">
        <v>0</v>
      </c>
      <c r="H132" s="336" t="s">
        <v>0</v>
      </c>
      <c r="I132" s="336">
        <v>3169</v>
      </c>
      <c r="J132" s="336">
        <v>4789.0000004789363</v>
      </c>
      <c r="K132" s="336">
        <v>5598</v>
      </c>
      <c r="L132" s="336">
        <v>5457</v>
      </c>
      <c r="M132" s="337">
        <v>5298</v>
      </c>
      <c r="N132" s="330"/>
    </row>
    <row r="133" spans="1:14" s="331" customFormat="1">
      <c r="A133" s="326"/>
      <c r="B133" s="334" t="s">
        <v>458</v>
      </c>
      <c r="C133" s="335" t="s">
        <v>137</v>
      </c>
      <c r="D133" s="336" t="s">
        <v>0</v>
      </c>
      <c r="E133" s="336" t="s">
        <v>0</v>
      </c>
      <c r="F133" s="336" t="s">
        <v>0</v>
      </c>
      <c r="G133" s="336" t="s">
        <v>0</v>
      </c>
      <c r="H133" s="336" t="s">
        <v>0</v>
      </c>
      <c r="I133" s="336" t="s">
        <v>0</v>
      </c>
      <c r="J133" s="336">
        <v>1677.0000001677445</v>
      </c>
      <c r="K133" s="336">
        <v>-3939</v>
      </c>
      <c r="L133" s="336">
        <v>3957</v>
      </c>
      <c r="M133" s="337">
        <v>-551</v>
      </c>
      <c r="N133" s="330"/>
    </row>
    <row r="134" spans="1:14" s="331" customFormat="1" ht="27">
      <c r="A134" s="326"/>
      <c r="B134" s="334" t="s">
        <v>566</v>
      </c>
      <c r="C134" s="335" t="s">
        <v>137</v>
      </c>
      <c r="D134" s="336" t="s">
        <v>0</v>
      </c>
      <c r="E134" s="336" t="s">
        <v>0</v>
      </c>
      <c r="F134" s="336" t="s">
        <v>0</v>
      </c>
      <c r="G134" s="336" t="s">
        <v>0</v>
      </c>
      <c r="H134" s="336" t="s">
        <v>0</v>
      </c>
      <c r="I134" s="336" t="s">
        <v>0</v>
      </c>
      <c r="J134" s="336">
        <v>2253.0000002253691</v>
      </c>
      <c r="K134" s="336">
        <v>4043</v>
      </c>
      <c r="L134" s="336">
        <v>3845</v>
      </c>
      <c r="M134" s="337">
        <v>2671</v>
      </c>
      <c r="N134" s="330"/>
    </row>
    <row r="135" spans="1:14" s="331" customFormat="1">
      <c r="A135" s="326"/>
      <c r="B135" s="334" t="s">
        <v>505</v>
      </c>
      <c r="C135" s="335" t="s">
        <v>137</v>
      </c>
      <c r="D135" s="336" t="s">
        <v>0</v>
      </c>
      <c r="E135" s="336" t="s">
        <v>0</v>
      </c>
      <c r="F135" s="336">
        <v>42987</v>
      </c>
      <c r="G135" s="336">
        <v>35809</v>
      </c>
      <c r="H135" s="336">
        <v>53200</v>
      </c>
      <c r="I135" s="336">
        <v>65335</v>
      </c>
      <c r="J135" s="336" t="s">
        <v>0</v>
      </c>
      <c r="K135" s="336" t="s">
        <v>0</v>
      </c>
      <c r="L135" s="336" t="s">
        <v>0</v>
      </c>
      <c r="M135" s="337" t="s">
        <v>0</v>
      </c>
      <c r="N135" s="330"/>
    </row>
    <row r="136" spans="1:14" s="331" customFormat="1" ht="27">
      <c r="A136" s="326"/>
      <c r="B136" s="334" t="s">
        <v>592</v>
      </c>
      <c r="C136" s="335" t="s">
        <v>137</v>
      </c>
      <c r="D136" s="336">
        <v>44</v>
      </c>
      <c r="E136" s="336">
        <v>67</v>
      </c>
      <c r="F136" s="336">
        <v>943</v>
      </c>
      <c r="G136" s="336">
        <v>1031</v>
      </c>
      <c r="H136" s="336">
        <v>534</v>
      </c>
      <c r="I136" s="336">
        <v>1050</v>
      </c>
      <c r="J136" s="336" t="s">
        <v>0</v>
      </c>
      <c r="K136" s="336" t="s">
        <v>0</v>
      </c>
      <c r="L136" s="336" t="s">
        <v>0</v>
      </c>
      <c r="M136" s="337" t="s">
        <v>0</v>
      </c>
      <c r="N136" s="330"/>
    </row>
    <row r="137" spans="1:14" s="331" customFormat="1">
      <c r="A137" s="326"/>
      <c r="B137" s="334" t="s">
        <v>504</v>
      </c>
      <c r="C137" s="335" t="s">
        <v>137</v>
      </c>
      <c r="D137" s="336" t="s">
        <v>0</v>
      </c>
      <c r="E137" s="336" t="s">
        <v>0</v>
      </c>
      <c r="F137" s="336">
        <v>20714</v>
      </c>
      <c r="G137" s="336">
        <v>8724</v>
      </c>
      <c r="H137" s="336">
        <v>7855</v>
      </c>
      <c r="I137" s="336">
        <v>15032</v>
      </c>
      <c r="J137" s="336" t="s">
        <v>0</v>
      </c>
      <c r="K137" s="336" t="s">
        <v>0</v>
      </c>
      <c r="L137" s="336" t="s">
        <v>0</v>
      </c>
      <c r="M137" s="337" t="s">
        <v>0</v>
      </c>
      <c r="N137" s="330"/>
    </row>
    <row r="138" spans="1:14" s="331" customFormat="1" ht="27">
      <c r="A138" s="326"/>
      <c r="B138" s="334" t="s">
        <v>593</v>
      </c>
      <c r="C138" s="335" t="s">
        <v>137</v>
      </c>
      <c r="D138" s="336">
        <v>-904</v>
      </c>
      <c r="E138" s="336">
        <v>388</v>
      </c>
      <c r="F138" s="336">
        <v>146</v>
      </c>
      <c r="G138" s="336">
        <v>-625</v>
      </c>
      <c r="H138" s="336">
        <v>-517</v>
      </c>
      <c r="I138" s="336">
        <v>-706</v>
      </c>
      <c r="J138" s="336" t="s">
        <v>0</v>
      </c>
      <c r="K138" s="336" t="s">
        <v>0</v>
      </c>
      <c r="L138" s="336" t="s">
        <v>0</v>
      </c>
      <c r="M138" s="337" t="s">
        <v>0</v>
      </c>
      <c r="N138" s="330"/>
    </row>
    <row r="139" spans="1:14" s="331" customFormat="1">
      <c r="A139" s="326"/>
      <c r="B139" s="334" t="s">
        <v>571</v>
      </c>
      <c r="C139" s="335" t="s">
        <v>137</v>
      </c>
      <c r="D139" s="336">
        <v>357</v>
      </c>
      <c r="E139" s="336">
        <v>570</v>
      </c>
      <c r="F139" s="336">
        <v>568</v>
      </c>
      <c r="G139" s="336">
        <v>610</v>
      </c>
      <c r="H139" s="336">
        <v>710</v>
      </c>
      <c r="I139" s="336" t="s">
        <v>0</v>
      </c>
      <c r="J139" s="336" t="s">
        <v>0</v>
      </c>
      <c r="K139" s="336" t="s">
        <v>0</v>
      </c>
      <c r="L139" s="336" t="s">
        <v>0</v>
      </c>
      <c r="M139" s="337" t="s">
        <v>0</v>
      </c>
      <c r="N139" s="330"/>
    </row>
    <row r="140" spans="1:14" s="331" customFormat="1">
      <c r="A140" s="326"/>
      <c r="B140" s="334" t="s">
        <v>570</v>
      </c>
      <c r="C140" s="335" t="s">
        <v>137</v>
      </c>
      <c r="D140" s="336">
        <v>1455</v>
      </c>
      <c r="E140" s="336">
        <v>2081</v>
      </c>
      <c r="F140" s="336">
        <v>1958</v>
      </c>
      <c r="G140" s="336">
        <v>2221</v>
      </c>
      <c r="H140" s="336">
        <v>2224</v>
      </c>
      <c r="I140" s="336" t="s">
        <v>0</v>
      </c>
      <c r="J140" s="336" t="s">
        <v>0</v>
      </c>
      <c r="K140" s="336" t="s">
        <v>0</v>
      </c>
      <c r="L140" s="336" t="s">
        <v>0</v>
      </c>
      <c r="M140" s="337" t="s">
        <v>0</v>
      </c>
      <c r="N140" s="330"/>
    </row>
    <row r="141" spans="1:14" s="331" customFormat="1">
      <c r="A141" s="326"/>
      <c r="B141" s="334" t="s">
        <v>506</v>
      </c>
      <c r="C141" s="335" t="s">
        <v>137</v>
      </c>
      <c r="D141" s="336">
        <v>28852</v>
      </c>
      <c r="E141" s="336">
        <v>22075</v>
      </c>
      <c r="F141" s="336" t="s">
        <v>0</v>
      </c>
      <c r="G141" s="336" t="s">
        <v>0</v>
      </c>
      <c r="H141" s="336" t="s">
        <v>0</v>
      </c>
      <c r="I141" s="336" t="s">
        <v>0</v>
      </c>
      <c r="J141" s="336" t="s">
        <v>0</v>
      </c>
      <c r="K141" s="336" t="s">
        <v>0</v>
      </c>
      <c r="L141" s="336" t="s">
        <v>0</v>
      </c>
      <c r="M141" s="337" t="s">
        <v>0</v>
      </c>
      <c r="N141" s="330"/>
    </row>
    <row r="142" spans="1:14" s="331" customFormat="1">
      <c r="A142" s="326"/>
      <c r="B142" s="334" t="s">
        <v>507</v>
      </c>
      <c r="C142" s="335" t="s">
        <v>137</v>
      </c>
      <c r="D142" s="336">
        <v>95724</v>
      </c>
      <c r="E142" s="336">
        <v>48123</v>
      </c>
      <c r="F142" s="336" t="s">
        <v>0</v>
      </c>
      <c r="G142" s="336" t="s">
        <v>0</v>
      </c>
      <c r="H142" s="336" t="s">
        <v>0</v>
      </c>
      <c r="I142" s="336" t="s">
        <v>0</v>
      </c>
      <c r="J142" s="336" t="s">
        <v>0</v>
      </c>
      <c r="K142" s="336" t="s">
        <v>0</v>
      </c>
      <c r="L142" s="336" t="s">
        <v>0</v>
      </c>
      <c r="M142" s="337" t="s">
        <v>0</v>
      </c>
      <c r="N142" s="330"/>
    </row>
    <row r="143" spans="1:14" s="331" customFormat="1" ht="12.75" customHeight="1">
      <c r="B143" s="340" t="s">
        <v>836</v>
      </c>
      <c r="C143" s="340"/>
      <c r="D143" s="340"/>
      <c r="E143" s="340"/>
      <c r="F143" s="340"/>
      <c r="G143" s="340"/>
      <c r="H143" s="340"/>
      <c r="I143" s="340"/>
      <c r="J143" s="340"/>
      <c r="K143" s="340"/>
      <c r="L143" s="340"/>
      <c r="M143" s="341"/>
    </row>
    <row r="144" spans="1:14" s="331" customFormat="1" ht="12.75" customHeight="1">
      <c r="B144" s="342" t="s">
        <v>837</v>
      </c>
      <c r="M144" s="333"/>
    </row>
    <row r="145" spans="1:14" s="331" customFormat="1" ht="12.75" customHeight="1">
      <c r="B145" s="342" t="s">
        <v>1053</v>
      </c>
      <c r="M145" s="333"/>
    </row>
    <row r="146" spans="1:14" s="331" customFormat="1" ht="12.75" customHeight="1">
      <c r="B146" s="342" t="s">
        <v>1054</v>
      </c>
      <c r="M146" s="333"/>
    </row>
    <row r="147" spans="1:14" s="331" customFormat="1" ht="26" customHeight="1">
      <c r="B147" s="589" t="s">
        <v>838</v>
      </c>
      <c r="C147" s="589"/>
      <c r="D147" s="589"/>
      <c r="E147" s="589"/>
      <c r="F147" s="589"/>
      <c r="G147" s="589"/>
      <c r="H147" s="589"/>
      <c r="I147" s="589"/>
      <c r="J147" s="589"/>
      <c r="K147" s="589"/>
      <c r="L147" s="589"/>
      <c r="M147" s="589"/>
    </row>
    <row r="148" spans="1:14" s="331" customFormat="1" ht="26" customHeight="1">
      <c r="B148" s="589" t="s">
        <v>839</v>
      </c>
      <c r="C148" s="589"/>
      <c r="D148" s="589"/>
      <c r="E148" s="589"/>
      <c r="F148" s="589"/>
      <c r="G148" s="589"/>
      <c r="H148" s="589"/>
      <c r="I148" s="589"/>
      <c r="J148" s="589"/>
      <c r="K148" s="589"/>
      <c r="L148" s="589"/>
      <c r="M148" s="589"/>
    </row>
    <row r="149" spans="1:14" s="331" customFormat="1" ht="12.75" customHeight="1">
      <c r="B149" s="342" t="s">
        <v>840</v>
      </c>
      <c r="M149" s="333"/>
    </row>
    <row r="150" spans="1:14" s="331" customFormat="1" ht="12.75" customHeight="1">
      <c r="B150" s="342" t="s">
        <v>841</v>
      </c>
      <c r="M150" s="333"/>
    </row>
    <row r="151" spans="1:14" s="331" customFormat="1" ht="12.75" customHeight="1">
      <c r="B151" s="342" t="s">
        <v>842</v>
      </c>
      <c r="M151" s="333"/>
    </row>
    <row r="152" spans="1:14" s="331" customFormat="1">
      <c r="M152" s="333"/>
    </row>
    <row r="153" spans="1:14" s="331" customFormat="1" ht="16">
      <c r="A153" s="326"/>
      <c r="B153" s="327" t="s">
        <v>501</v>
      </c>
      <c r="C153" s="327"/>
      <c r="D153" s="328" t="s">
        <v>128</v>
      </c>
      <c r="E153" s="328" t="s">
        <v>129</v>
      </c>
      <c r="F153" s="328" t="s">
        <v>130</v>
      </c>
      <c r="G153" s="328" t="s">
        <v>131</v>
      </c>
      <c r="H153" s="328" t="s">
        <v>132</v>
      </c>
      <c r="I153" s="328" t="s">
        <v>133</v>
      </c>
      <c r="J153" s="328" t="s">
        <v>134</v>
      </c>
      <c r="K153" s="328" t="s">
        <v>135</v>
      </c>
      <c r="L153" s="328" t="s">
        <v>575</v>
      </c>
      <c r="M153" s="329" t="s">
        <v>1049</v>
      </c>
      <c r="N153" s="330"/>
    </row>
    <row r="154" spans="1:14" s="331" customFormat="1" ht="15">
      <c r="A154" s="326"/>
      <c r="B154" s="332" t="s">
        <v>843</v>
      </c>
      <c r="M154" s="333"/>
      <c r="N154" s="330"/>
    </row>
    <row r="155" spans="1:14" s="331" customFormat="1">
      <c r="A155" s="326"/>
      <c r="B155" s="334" t="s">
        <v>500</v>
      </c>
      <c r="C155" s="335" t="s">
        <v>137</v>
      </c>
      <c r="D155" s="336">
        <v>759522</v>
      </c>
      <c r="E155" s="336">
        <v>616631</v>
      </c>
      <c r="F155" s="336">
        <v>662475</v>
      </c>
      <c r="G155" s="336">
        <v>679170</v>
      </c>
      <c r="H155" s="336">
        <v>640724</v>
      </c>
      <c r="I155" s="336">
        <v>551187</v>
      </c>
      <c r="J155" s="336">
        <v>582617.00005826179</v>
      </c>
      <c r="K155" s="336">
        <v>858724</v>
      </c>
      <c r="L155" s="336">
        <v>763234</v>
      </c>
      <c r="M155" s="337">
        <v>752831</v>
      </c>
      <c r="N155" s="330"/>
    </row>
    <row r="156" spans="1:14" s="331" customFormat="1">
      <c r="A156" s="326"/>
      <c r="B156" s="334" t="s">
        <v>499</v>
      </c>
      <c r="C156" s="335" t="s">
        <v>137</v>
      </c>
      <c r="D156" s="336">
        <v>-367761</v>
      </c>
      <c r="E156" s="336">
        <v>-286621</v>
      </c>
      <c r="F156" s="336">
        <v>-345488</v>
      </c>
      <c r="G156" s="336">
        <v>-393279</v>
      </c>
      <c r="H156" s="336">
        <v>-345135</v>
      </c>
      <c r="I156" s="336">
        <v>-239951</v>
      </c>
      <c r="J156" s="336">
        <v>-355562.00003555621</v>
      </c>
      <c r="K156" s="336">
        <v>-628413</v>
      </c>
      <c r="L156" s="336">
        <v>-495710</v>
      </c>
      <c r="M156" s="337">
        <v>-507057</v>
      </c>
      <c r="N156" s="330"/>
    </row>
    <row r="157" spans="1:14" s="331" customFormat="1">
      <c r="A157" s="326"/>
      <c r="B157" s="334" t="s">
        <v>498</v>
      </c>
      <c r="C157" s="335" t="s">
        <v>137</v>
      </c>
      <c r="D157" s="336">
        <v>391761</v>
      </c>
      <c r="E157" s="336">
        <v>330010</v>
      </c>
      <c r="F157" s="336">
        <v>316986</v>
      </c>
      <c r="G157" s="336">
        <v>285891</v>
      </c>
      <c r="H157" s="336">
        <v>295588</v>
      </c>
      <c r="I157" s="336">
        <v>311236</v>
      </c>
      <c r="J157" s="336">
        <v>227055.00002270553</v>
      </c>
      <c r="K157" s="336">
        <v>230311</v>
      </c>
      <c r="L157" s="336">
        <v>267523</v>
      </c>
      <c r="M157" s="337">
        <v>245774</v>
      </c>
      <c r="N157" s="330"/>
    </row>
    <row r="158" spans="1:14" s="331" customFormat="1">
      <c r="A158" s="326"/>
      <c r="B158" s="334" t="s">
        <v>497</v>
      </c>
      <c r="C158" s="335" t="s">
        <v>137</v>
      </c>
      <c r="D158" s="336">
        <v>81712</v>
      </c>
      <c r="E158" s="336">
        <v>13789</v>
      </c>
      <c r="F158" s="336">
        <v>519</v>
      </c>
      <c r="G158" s="336">
        <v>-13273</v>
      </c>
      <c r="H158" s="336">
        <v>6513</v>
      </c>
      <c r="I158" s="336">
        <v>-1670.0000001670685</v>
      </c>
      <c r="J158" s="336">
        <v>-44784.000004478425</v>
      </c>
      <c r="K158" s="336">
        <v>-16405.00000164051</v>
      </c>
      <c r="L158" s="336">
        <v>14606</v>
      </c>
      <c r="M158" s="337">
        <v>2999</v>
      </c>
      <c r="N158" s="330"/>
    </row>
    <row r="159" spans="1:14" s="331" customFormat="1" ht="15">
      <c r="A159" s="326"/>
      <c r="B159" s="332" t="s">
        <v>844</v>
      </c>
      <c r="M159" s="333"/>
      <c r="N159" s="330"/>
    </row>
    <row r="160" spans="1:14" s="331" customFormat="1">
      <c r="A160" s="326"/>
      <c r="B160" s="334" t="s">
        <v>496</v>
      </c>
      <c r="C160" s="335" t="s">
        <v>486</v>
      </c>
      <c r="D160" s="336">
        <v>8021</v>
      </c>
      <c r="E160" s="336">
        <v>8662</v>
      </c>
      <c r="F160" s="336">
        <v>8546</v>
      </c>
      <c r="G160" s="336">
        <v>7901</v>
      </c>
      <c r="H160" s="336">
        <v>7324</v>
      </c>
      <c r="I160" s="336">
        <v>7121</v>
      </c>
      <c r="J160" s="336" t="s">
        <v>0</v>
      </c>
      <c r="K160" s="336" t="s">
        <v>0</v>
      </c>
      <c r="L160" s="336" t="s">
        <v>0</v>
      </c>
      <c r="M160" s="337" t="s">
        <v>0</v>
      </c>
      <c r="N160" s="330"/>
    </row>
    <row r="161" spans="1:14" s="331" customFormat="1">
      <c r="A161" s="326"/>
      <c r="B161" s="334" t="s">
        <v>565</v>
      </c>
      <c r="C161" s="335" t="s">
        <v>486</v>
      </c>
      <c r="D161" s="336">
        <v>2083</v>
      </c>
      <c r="E161" s="336">
        <v>2103</v>
      </c>
      <c r="F161" s="336">
        <v>2160</v>
      </c>
      <c r="G161" s="336">
        <v>1892</v>
      </c>
      <c r="H161" s="336">
        <v>1798</v>
      </c>
      <c r="I161" s="336">
        <v>1862</v>
      </c>
      <c r="J161" s="336" t="s">
        <v>0</v>
      </c>
      <c r="K161" s="336" t="s">
        <v>0</v>
      </c>
      <c r="L161" s="336" t="s">
        <v>0</v>
      </c>
      <c r="M161" s="337" t="s">
        <v>0</v>
      </c>
      <c r="N161" s="330"/>
    </row>
    <row r="162" spans="1:14" s="331" customFormat="1">
      <c r="A162" s="326"/>
      <c r="B162" s="334" t="s">
        <v>564</v>
      </c>
      <c r="C162" s="335" t="s">
        <v>486</v>
      </c>
      <c r="D162" s="336" t="s">
        <v>0</v>
      </c>
      <c r="E162" s="336" t="s">
        <v>0</v>
      </c>
      <c r="F162" s="336">
        <v>6387</v>
      </c>
      <c r="G162" s="336">
        <v>6010</v>
      </c>
      <c r="H162" s="336">
        <v>5526</v>
      </c>
      <c r="I162" s="336">
        <v>5259</v>
      </c>
      <c r="J162" s="336" t="s">
        <v>0</v>
      </c>
      <c r="K162" s="336" t="s">
        <v>0</v>
      </c>
      <c r="L162" s="336" t="s">
        <v>0</v>
      </c>
      <c r="M162" s="337" t="s">
        <v>0</v>
      </c>
      <c r="N162" s="330"/>
    </row>
    <row r="163" spans="1:14" s="331" customFormat="1">
      <c r="A163" s="326"/>
      <c r="B163" s="334" t="s">
        <v>495</v>
      </c>
      <c r="C163" s="335" t="s">
        <v>486</v>
      </c>
      <c r="D163" s="336">
        <v>833</v>
      </c>
      <c r="E163" s="336">
        <v>844</v>
      </c>
      <c r="F163" s="336" t="s">
        <v>0</v>
      </c>
      <c r="G163" s="336" t="s">
        <v>0</v>
      </c>
      <c r="H163" s="336" t="s">
        <v>0</v>
      </c>
      <c r="I163" s="336" t="s">
        <v>0</v>
      </c>
      <c r="J163" s="336" t="s">
        <v>0</v>
      </c>
      <c r="K163" s="336" t="s">
        <v>0</v>
      </c>
      <c r="L163" s="336" t="s">
        <v>0</v>
      </c>
      <c r="M163" s="337" t="s">
        <v>0</v>
      </c>
      <c r="N163" s="330"/>
    </row>
    <row r="164" spans="1:14" s="331" customFormat="1">
      <c r="A164" s="326"/>
      <c r="B164" s="334" t="s">
        <v>494</v>
      </c>
      <c r="C164" s="335" t="s">
        <v>486</v>
      </c>
      <c r="D164" s="336">
        <v>577</v>
      </c>
      <c r="E164" s="336">
        <v>618</v>
      </c>
      <c r="F164" s="336" t="s">
        <v>0</v>
      </c>
      <c r="G164" s="336" t="s">
        <v>0</v>
      </c>
      <c r="H164" s="336" t="s">
        <v>0</v>
      </c>
      <c r="I164" s="336" t="s">
        <v>0</v>
      </c>
      <c r="J164" s="336" t="s">
        <v>0</v>
      </c>
      <c r="K164" s="336" t="s">
        <v>0</v>
      </c>
      <c r="L164" s="336" t="s">
        <v>0</v>
      </c>
      <c r="M164" s="337" t="s">
        <v>0</v>
      </c>
      <c r="N164" s="330"/>
    </row>
    <row r="165" spans="1:14" s="331" customFormat="1">
      <c r="A165" s="326"/>
      <c r="B165" s="334" t="s">
        <v>493</v>
      </c>
      <c r="C165" s="335" t="s">
        <v>486</v>
      </c>
      <c r="D165" s="336">
        <v>4059</v>
      </c>
      <c r="E165" s="336">
        <v>4609</v>
      </c>
      <c r="F165" s="336" t="s">
        <v>0</v>
      </c>
      <c r="G165" s="336" t="s">
        <v>0</v>
      </c>
      <c r="H165" s="336" t="s">
        <v>0</v>
      </c>
      <c r="I165" s="336" t="s">
        <v>0</v>
      </c>
      <c r="J165" s="336" t="s">
        <v>0</v>
      </c>
      <c r="K165" s="336" t="s">
        <v>0</v>
      </c>
      <c r="L165" s="336" t="s">
        <v>0</v>
      </c>
      <c r="M165" s="337" t="s">
        <v>0</v>
      </c>
      <c r="N165" s="330"/>
    </row>
    <row r="166" spans="1:14" s="331" customFormat="1">
      <c r="A166" s="326"/>
      <c r="B166" s="334" t="s">
        <v>492</v>
      </c>
      <c r="C166" s="335" t="s">
        <v>486</v>
      </c>
      <c r="D166" s="336">
        <v>469</v>
      </c>
      <c r="E166" s="336">
        <v>489</v>
      </c>
      <c r="F166" s="336" t="s">
        <v>0</v>
      </c>
      <c r="G166" s="336" t="s">
        <v>0</v>
      </c>
      <c r="H166" s="336" t="s">
        <v>0</v>
      </c>
      <c r="I166" s="336" t="s">
        <v>0</v>
      </c>
      <c r="J166" s="336" t="s">
        <v>0</v>
      </c>
      <c r="K166" s="336" t="s">
        <v>0</v>
      </c>
      <c r="L166" s="336" t="s">
        <v>0</v>
      </c>
      <c r="M166" s="337" t="s">
        <v>0</v>
      </c>
      <c r="N166" s="330"/>
    </row>
    <row r="167" spans="1:14" s="331" customFormat="1">
      <c r="A167" s="326"/>
      <c r="B167" s="334" t="s">
        <v>491</v>
      </c>
      <c r="C167" s="335" t="s">
        <v>486</v>
      </c>
      <c r="D167" s="336">
        <v>4647</v>
      </c>
      <c r="E167" s="336">
        <v>5218</v>
      </c>
      <c r="F167" s="336" t="s">
        <v>0</v>
      </c>
      <c r="G167" s="336" t="s">
        <v>0</v>
      </c>
      <c r="H167" s="336" t="s">
        <v>0</v>
      </c>
      <c r="I167" s="336" t="s">
        <v>0</v>
      </c>
      <c r="J167" s="336" t="s">
        <v>0</v>
      </c>
      <c r="K167" s="336" t="s">
        <v>0</v>
      </c>
      <c r="L167" s="336" t="s">
        <v>0</v>
      </c>
      <c r="M167" s="337" t="s">
        <v>0</v>
      </c>
      <c r="N167" s="330"/>
    </row>
    <row r="168" spans="1:14" s="331" customFormat="1">
      <c r="A168" s="326"/>
      <c r="B168" s="334" t="s">
        <v>1055</v>
      </c>
      <c r="C168" s="335" t="s">
        <v>490</v>
      </c>
      <c r="D168" s="338">
        <v>29.291547297980379</v>
      </c>
      <c r="E168" s="338">
        <v>29.34</v>
      </c>
      <c r="F168" s="338">
        <v>30.84</v>
      </c>
      <c r="G168" s="338">
        <v>28.7</v>
      </c>
      <c r="H168" s="338">
        <v>29.2</v>
      </c>
      <c r="I168" s="338">
        <v>31.635923505138749</v>
      </c>
      <c r="J168" s="338">
        <v>31.8</v>
      </c>
      <c r="K168" s="338" t="s">
        <v>0</v>
      </c>
      <c r="L168" s="338" t="s">
        <v>0</v>
      </c>
      <c r="M168" s="339" t="s">
        <v>0</v>
      </c>
      <c r="N168" s="330"/>
    </row>
    <row r="169" spans="1:14" s="331" customFormat="1">
      <c r="A169" s="326"/>
      <c r="B169" s="334" t="s">
        <v>489</v>
      </c>
      <c r="C169" s="335" t="s">
        <v>486</v>
      </c>
      <c r="D169" s="336">
        <v>8052</v>
      </c>
      <c r="E169" s="336">
        <v>8694</v>
      </c>
      <c r="F169" s="336">
        <v>8580</v>
      </c>
      <c r="G169" s="336">
        <v>7935</v>
      </c>
      <c r="H169" s="336">
        <v>7362</v>
      </c>
      <c r="I169" s="336">
        <v>7157</v>
      </c>
      <c r="J169" s="336">
        <v>7090</v>
      </c>
      <c r="K169" s="336">
        <v>6845</v>
      </c>
      <c r="L169" s="336">
        <v>6646</v>
      </c>
      <c r="M169" s="337">
        <v>6650</v>
      </c>
      <c r="N169" s="330"/>
    </row>
    <row r="170" spans="1:14" s="331" customFormat="1">
      <c r="A170" s="326"/>
      <c r="B170" s="334" t="s">
        <v>488</v>
      </c>
      <c r="C170" s="335" t="s">
        <v>486</v>
      </c>
      <c r="D170" s="336" t="s">
        <v>0</v>
      </c>
      <c r="E170" s="336" t="s">
        <v>0</v>
      </c>
      <c r="F170" s="336" t="s">
        <v>0</v>
      </c>
      <c r="G170" s="336" t="s">
        <v>0</v>
      </c>
      <c r="H170" s="336" t="s">
        <v>0</v>
      </c>
      <c r="I170" s="336" t="s">
        <v>0</v>
      </c>
      <c r="J170" s="336">
        <v>1849</v>
      </c>
      <c r="K170" s="336">
        <v>1697</v>
      </c>
      <c r="L170" s="336">
        <v>1721</v>
      </c>
      <c r="M170" s="337">
        <v>1659</v>
      </c>
      <c r="N170" s="330"/>
    </row>
    <row r="171" spans="1:14" s="331" customFormat="1">
      <c r="A171" s="326"/>
      <c r="B171" s="334" t="s">
        <v>487</v>
      </c>
      <c r="C171" s="335" t="s">
        <v>486</v>
      </c>
      <c r="D171" s="336" t="s">
        <v>0</v>
      </c>
      <c r="E171" s="336" t="s">
        <v>0</v>
      </c>
      <c r="F171" s="336" t="s">
        <v>0</v>
      </c>
      <c r="G171" s="336" t="s">
        <v>0</v>
      </c>
      <c r="H171" s="336" t="s">
        <v>0</v>
      </c>
      <c r="I171" s="336" t="s">
        <v>0</v>
      </c>
      <c r="J171" s="336">
        <v>5241</v>
      </c>
      <c r="K171" s="336">
        <v>5148</v>
      </c>
      <c r="L171" s="336">
        <v>4925</v>
      </c>
      <c r="M171" s="337">
        <v>4992</v>
      </c>
      <c r="N171" s="330"/>
    </row>
    <row r="172" spans="1:14" s="331" customFormat="1">
      <c r="A172" s="326"/>
      <c r="B172" s="334" t="s">
        <v>1056</v>
      </c>
      <c r="C172" s="335" t="s">
        <v>481</v>
      </c>
      <c r="D172" s="336">
        <v>7252</v>
      </c>
      <c r="E172" s="336">
        <v>6230</v>
      </c>
      <c r="F172" s="336">
        <v>5970</v>
      </c>
      <c r="G172" s="336">
        <v>5553</v>
      </c>
      <c r="H172" s="336">
        <v>5225</v>
      </c>
      <c r="I172" s="336">
        <v>5031</v>
      </c>
      <c r="J172" s="336">
        <v>4915</v>
      </c>
      <c r="K172" s="336" t="s">
        <v>0</v>
      </c>
      <c r="L172" s="336" t="s">
        <v>0</v>
      </c>
      <c r="M172" s="337" t="s">
        <v>0</v>
      </c>
      <c r="N172" s="330"/>
    </row>
    <row r="173" spans="1:14" s="331" customFormat="1">
      <c r="A173" s="326"/>
      <c r="B173" s="334" t="s">
        <v>1057</v>
      </c>
      <c r="C173" s="335" t="s">
        <v>481</v>
      </c>
      <c r="D173" s="336" t="s">
        <v>0</v>
      </c>
      <c r="E173" s="336" t="s">
        <v>0</v>
      </c>
      <c r="F173" s="336" t="s">
        <v>0</v>
      </c>
      <c r="G173" s="336" t="s">
        <v>0</v>
      </c>
      <c r="H173" s="336" t="s">
        <v>0</v>
      </c>
      <c r="I173" s="336">
        <v>5144</v>
      </c>
      <c r="J173" s="336">
        <v>5026</v>
      </c>
      <c r="K173" s="336">
        <v>5004</v>
      </c>
      <c r="L173" s="336">
        <v>5048</v>
      </c>
      <c r="M173" s="337">
        <v>5114</v>
      </c>
      <c r="N173" s="330"/>
    </row>
    <row r="174" spans="1:14" s="331" customFormat="1">
      <c r="A174" s="326"/>
      <c r="B174" s="334" t="s">
        <v>1058</v>
      </c>
      <c r="C174" s="335" t="s">
        <v>485</v>
      </c>
      <c r="D174" s="338">
        <v>17.399999999999999</v>
      </c>
      <c r="E174" s="338">
        <v>17.399999999999999</v>
      </c>
      <c r="F174" s="338">
        <v>16.8</v>
      </c>
      <c r="G174" s="338">
        <v>17.7</v>
      </c>
      <c r="H174" s="338">
        <v>17.8</v>
      </c>
      <c r="I174" s="338">
        <v>17.600000000000001</v>
      </c>
      <c r="J174" s="338">
        <v>17.2</v>
      </c>
      <c r="K174" s="338">
        <v>17.8</v>
      </c>
      <c r="L174" s="338">
        <v>17.899999999999999</v>
      </c>
      <c r="M174" s="339">
        <v>18.2</v>
      </c>
      <c r="N174" s="330"/>
    </row>
    <row r="175" spans="1:14" s="331" customFormat="1" ht="15">
      <c r="A175" s="326"/>
      <c r="B175" s="332" t="s">
        <v>1059</v>
      </c>
      <c r="M175" s="333"/>
      <c r="N175" s="330"/>
    </row>
    <row r="176" spans="1:14" s="331" customFormat="1">
      <c r="A176" s="326"/>
      <c r="B176" s="334" t="s">
        <v>1060</v>
      </c>
      <c r="C176" s="335" t="s">
        <v>137</v>
      </c>
      <c r="D176" s="336" t="s">
        <v>0</v>
      </c>
      <c r="E176" s="336" t="s">
        <v>0</v>
      </c>
      <c r="F176" s="336" t="s">
        <v>0</v>
      </c>
      <c r="G176" s="336" t="s">
        <v>0</v>
      </c>
      <c r="H176" s="336" t="s">
        <v>0</v>
      </c>
      <c r="I176" s="336">
        <v>14833</v>
      </c>
      <c r="J176" s="336">
        <v>14071</v>
      </c>
      <c r="K176" s="336">
        <v>11365</v>
      </c>
      <c r="L176" s="336">
        <v>31442</v>
      </c>
      <c r="M176" s="337">
        <v>41130</v>
      </c>
      <c r="N176" s="330"/>
    </row>
    <row r="177" spans="1:14" s="331" customFormat="1">
      <c r="A177" s="326"/>
      <c r="B177" s="334" t="s">
        <v>1061</v>
      </c>
      <c r="C177" s="335" t="s">
        <v>137</v>
      </c>
      <c r="D177" s="336" t="s">
        <v>0</v>
      </c>
      <c r="E177" s="336" t="s">
        <v>0</v>
      </c>
      <c r="F177" s="336" t="s">
        <v>0</v>
      </c>
      <c r="G177" s="336" t="s">
        <v>0</v>
      </c>
      <c r="H177" s="336" t="s">
        <v>0</v>
      </c>
      <c r="I177" s="336">
        <v>3366</v>
      </c>
      <c r="J177" s="336">
        <v>-17537</v>
      </c>
      <c r="K177" s="336">
        <v>-18306</v>
      </c>
      <c r="L177" s="336">
        <v>13916</v>
      </c>
      <c r="M177" s="337">
        <v>1279</v>
      </c>
      <c r="N177" s="330"/>
    </row>
    <row r="178" spans="1:14" s="331" customFormat="1" ht="15">
      <c r="A178" s="326"/>
      <c r="B178" s="332" t="s">
        <v>845</v>
      </c>
      <c r="M178" s="333"/>
      <c r="N178" s="330"/>
    </row>
    <row r="179" spans="1:14" s="331" customFormat="1">
      <c r="A179" s="326"/>
      <c r="B179" s="334" t="s">
        <v>484</v>
      </c>
      <c r="C179" s="335" t="s">
        <v>482</v>
      </c>
      <c r="D179" s="336" t="s">
        <v>0</v>
      </c>
      <c r="E179" s="336">
        <v>995</v>
      </c>
      <c r="F179" s="336">
        <v>2355</v>
      </c>
      <c r="G179" s="336">
        <v>3457</v>
      </c>
      <c r="H179" s="336">
        <v>4617</v>
      </c>
      <c r="I179" s="336">
        <v>5721.067481</v>
      </c>
      <c r="J179" s="336">
        <v>6189</v>
      </c>
      <c r="K179" s="336">
        <v>6390</v>
      </c>
      <c r="L179" s="336">
        <v>6858</v>
      </c>
      <c r="M179" s="337">
        <v>7509</v>
      </c>
      <c r="N179" s="330"/>
    </row>
    <row r="180" spans="1:14" s="331" customFormat="1">
      <c r="A180" s="326"/>
      <c r="B180" s="334" t="s">
        <v>483</v>
      </c>
      <c r="C180" s="335" t="s">
        <v>482</v>
      </c>
      <c r="D180" s="336" t="s">
        <v>0</v>
      </c>
      <c r="E180" s="336">
        <v>7954</v>
      </c>
      <c r="F180" s="336">
        <v>8596</v>
      </c>
      <c r="G180" s="336">
        <v>8196</v>
      </c>
      <c r="H180" s="336">
        <v>8572</v>
      </c>
      <c r="I180" s="336">
        <v>10411.976183000001</v>
      </c>
      <c r="J180" s="336">
        <v>10571</v>
      </c>
      <c r="K180" s="336">
        <v>9493</v>
      </c>
      <c r="L180" s="336">
        <v>8450</v>
      </c>
      <c r="M180" s="337">
        <v>9473</v>
      </c>
      <c r="N180" s="330"/>
    </row>
    <row r="181" spans="1:14" s="331" customFormat="1">
      <c r="A181" s="326"/>
      <c r="B181" s="334" t="s">
        <v>449</v>
      </c>
      <c r="C181" s="335" t="s">
        <v>482</v>
      </c>
      <c r="D181" s="336">
        <v>8503</v>
      </c>
      <c r="E181" s="336">
        <v>8948</v>
      </c>
      <c r="F181" s="336">
        <v>10951</v>
      </c>
      <c r="G181" s="336">
        <v>11653</v>
      </c>
      <c r="H181" s="336">
        <v>13189</v>
      </c>
      <c r="I181" s="336">
        <v>16133.043664000001</v>
      </c>
      <c r="J181" s="336">
        <v>16760</v>
      </c>
      <c r="K181" s="336">
        <v>15883</v>
      </c>
      <c r="L181" s="336">
        <v>15308</v>
      </c>
      <c r="M181" s="337">
        <v>16982</v>
      </c>
      <c r="N181" s="330"/>
    </row>
    <row r="182" spans="1:14" s="331" customFormat="1">
      <c r="A182" s="326"/>
      <c r="B182" s="334" t="s">
        <v>1062</v>
      </c>
      <c r="C182" s="335" t="s">
        <v>481</v>
      </c>
      <c r="D182" s="336" t="s">
        <v>0</v>
      </c>
      <c r="E182" s="336">
        <v>305</v>
      </c>
      <c r="F182" s="336">
        <v>619</v>
      </c>
      <c r="G182" s="336">
        <v>945</v>
      </c>
      <c r="H182" s="336">
        <v>1322</v>
      </c>
      <c r="I182" s="336">
        <v>1510</v>
      </c>
      <c r="J182" s="336">
        <v>1613</v>
      </c>
      <c r="K182" s="336">
        <v>1707</v>
      </c>
      <c r="L182" s="336">
        <v>1835</v>
      </c>
      <c r="M182" s="337">
        <v>1922</v>
      </c>
      <c r="N182" s="330"/>
    </row>
    <row r="183" spans="1:14" s="331" customFormat="1" ht="15">
      <c r="A183" s="326"/>
      <c r="B183" s="332" t="s">
        <v>846</v>
      </c>
      <c r="M183" s="333"/>
      <c r="N183" s="330"/>
    </row>
    <row r="184" spans="1:14" s="331" customFormat="1">
      <c r="A184" s="326"/>
      <c r="B184" s="334" t="s">
        <v>594</v>
      </c>
      <c r="C184" s="335" t="s">
        <v>481</v>
      </c>
      <c r="D184" s="336" t="s">
        <v>0</v>
      </c>
      <c r="E184" s="336">
        <v>7997</v>
      </c>
      <c r="F184" s="336">
        <v>8274</v>
      </c>
      <c r="G184" s="336">
        <v>8745</v>
      </c>
      <c r="H184" s="336">
        <v>9102</v>
      </c>
      <c r="I184" s="336">
        <v>9401</v>
      </c>
      <c r="J184" s="336">
        <v>9812</v>
      </c>
      <c r="K184" s="336">
        <v>10021</v>
      </c>
      <c r="L184" s="336">
        <v>10384</v>
      </c>
      <c r="M184" s="337">
        <v>10711</v>
      </c>
      <c r="N184" s="330"/>
    </row>
    <row r="185" spans="1:14" s="331" customFormat="1">
      <c r="A185" s="326"/>
      <c r="B185" s="334" t="s">
        <v>595</v>
      </c>
      <c r="C185" s="335" t="s">
        <v>481</v>
      </c>
      <c r="D185" s="336" t="s">
        <v>0</v>
      </c>
      <c r="E185" s="336" t="s">
        <v>0</v>
      </c>
      <c r="F185" s="336" t="s">
        <v>0</v>
      </c>
      <c r="G185" s="336" t="s">
        <v>0</v>
      </c>
      <c r="H185" s="336" t="s">
        <v>0</v>
      </c>
      <c r="I185" s="336" t="s">
        <v>0</v>
      </c>
      <c r="J185" s="336" t="s">
        <v>0</v>
      </c>
      <c r="K185" s="336">
        <v>5293</v>
      </c>
      <c r="L185" s="336">
        <v>5332</v>
      </c>
      <c r="M185" s="337">
        <v>5434</v>
      </c>
      <c r="N185" s="330"/>
    </row>
    <row r="186" spans="1:14" s="331" customFormat="1">
      <c r="A186" s="326"/>
      <c r="B186" s="334" t="s">
        <v>596</v>
      </c>
      <c r="C186" s="335" t="s">
        <v>481</v>
      </c>
      <c r="D186" s="336" t="s">
        <v>0</v>
      </c>
      <c r="E186" s="336" t="s">
        <v>0</v>
      </c>
      <c r="F186" s="336" t="s">
        <v>0</v>
      </c>
      <c r="G186" s="336" t="s">
        <v>0</v>
      </c>
      <c r="H186" s="336" t="s">
        <v>0</v>
      </c>
      <c r="I186" s="336" t="s">
        <v>0</v>
      </c>
      <c r="J186" s="336" t="s">
        <v>0</v>
      </c>
      <c r="K186" s="336">
        <v>2055</v>
      </c>
      <c r="L186" s="336">
        <v>2283</v>
      </c>
      <c r="M186" s="337">
        <v>2448</v>
      </c>
      <c r="N186" s="330"/>
    </row>
    <row r="187" spans="1:14" s="331" customFormat="1">
      <c r="A187" s="326"/>
      <c r="B187" s="334" t="s">
        <v>597</v>
      </c>
      <c r="C187" s="335" t="s">
        <v>481</v>
      </c>
      <c r="D187" s="336" t="s">
        <v>0</v>
      </c>
      <c r="E187" s="336" t="s">
        <v>0</v>
      </c>
      <c r="F187" s="336" t="s">
        <v>0</v>
      </c>
      <c r="G187" s="336" t="s">
        <v>0</v>
      </c>
      <c r="H187" s="336" t="s">
        <v>0</v>
      </c>
      <c r="I187" s="336" t="s">
        <v>0</v>
      </c>
      <c r="J187" s="336" t="s">
        <v>0</v>
      </c>
      <c r="K187" s="336">
        <v>2673</v>
      </c>
      <c r="L187" s="336">
        <v>2768</v>
      </c>
      <c r="M187" s="337">
        <v>2828</v>
      </c>
      <c r="N187" s="330"/>
    </row>
    <row r="188" spans="1:14" s="331" customFormat="1" ht="15">
      <c r="A188" s="326"/>
      <c r="B188" s="332" t="s">
        <v>847</v>
      </c>
      <c r="M188" s="333"/>
      <c r="N188" s="330"/>
    </row>
    <row r="189" spans="1:14" s="331" customFormat="1" ht="27">
      <c r="A189" s="326"/>
      <c r="B189" s="334" t="s">
        <v>848</v>
      </c>
      <c r="C189" s="335" t="s">
        <v>480</v>
      </c>
      <c r="D189" s="336">
        <v>13166</v>
      </c>
      <c r="E189" s="336">
        <v>16965</v>
      </c>
      <c r="F189" s="336">
        <v>18830</v>
      </c>
      <c r="G189" s="336">
        <v>18669</v>
      </c>
      <c r="H189" s="336">
        <v>18695</v>
      </c>
      <c r="I189" s="336">
        <v>22034</v>
      </c>
      <c r="J189" s="336">
        <v>17511</v>
      </c>
      <c r="K189" s="336">
        <v>20189</v>
      </c>
      <c r="L189" s="336">
        <v>21428</v>
      </c>
      <c r="M189" s="337">
        <v>19894</v>
      </c>
      <c r="N189" s="330"/>
    </row>
    <row r="190" spans="1:14" s="331" customFormat="1" ht="27">
      <c r="A190" s="326"/>
      <c r="B190" s="334" t="s">
        <v>1063</v>
      </c>
      <c r="C190" s="335" t="s">
        <v>448</v>
      </c>
      <c r="D190" s="336">
        <v>1580</v>
      </c>
      <c r="E190" s="336">
        <v>1589</v>
      </c>
      <c r="F190" s="336">
        <v>1573</v>
      </c>
      <c r="G190" s="336">
        <v>1571</v>
      </c>
      <c r="H190" s="336">
        <v>1544</v>
      </c>
      <c r="I190" s="336">
        <v>1542</v>
      </c>
      <c r="J190" s="336">
        <v>1530</v>
      </c>
      <c r="K190" s="336">
        <v>1509</v>
      </c>
      <c r="L190" s="336">
        <v>1563</v>
      </c>
      <c r="M190" s="337">
        <v>1565</v>
      </c>
      <c r="N190" s="330"/>
    </row>
    <row r="191" spans="1:14" s="331" customFormat="1">
      <c r="A191" s="326"/>
      <c r="B191" s="334" t="s">
        <v>1064</v>
      </c>
      <c r="C191" s="335" t="s">
        <v>448</v>
      </c>
      <c r="D191" s="336">
        <v>566</v>
      </c>
      <c r="E191" s="336">
        <v>539</v>
      </c>
      <c r="F191" s="336">
        <v>476</v>
      </c>
      <c r="G191" s="336">
        <v>459</v>
      </c>
      <c r="H191" s="336">
        <v>530</v>
      </c>
      <c r="I191" s="336">
        <v>383</v>
      </c>
      <c r="J191" s="336">
        <v>431</v>
      </c>
      <c r="K191" s="336">
        <v>401</v>
      </c>
      <c r="L191" s="336">
        <v>430</v>
      </c>
      <c r="M191" s="337">
        <v>395</v>
      </c>
      <c r="N191" s="330"/>
    </row>
    <row r="192" spans="1:14" s="331" customFormat="1" ht="15">
      <c r="A192" s="326"/>
      <c r="B192" s="332" t="s">
        <v>849</v>
      </c>
      <c r="M192" s="333"/>
      <c r="N192" s="330"/>
    </row>
    <row r="193" spans="1:14" s="331" customFormat="1">
      <c r="A193" s="326"/>
      <c r="B193" s="334" t="s">
        <v>479</v>
      </c>
      <c r="C193" s="335" t="s">
        <v>470</v>
      </c>
      <c r="D193" s="336">
        <v>741</v>
      </c>
      <c r="E193" s="336">
        <v>741</v>
      </c>
      <c r="F193" s="336">
        <v>741</v>
      </c>
      <c r="G193" s="336">
        <v>742</v>
      </c>
      <c r="H193" s="336">
        <v>749</v>
      </c>
      <c r="I193" s="336">
        <v>748</v>
      </c>
      <c r="J193" s="336">
        <v>761</v>
      </c>
      <c r="K193" s="336">
        <v>761</v>
      </c>
      <c r="L193" s="336">
        <v>761</v>
      </c>
      <c r="M193" s="337">
        <v>763</v>
      </c>
      <c r="N193" s="330"/>
    </row>
    <row r="194" spans="1:14" s="331" customFormat="1">
      <c r="A194" s="326"/>
      <c r="B194" s="334" t="s">
        <v>478</v>
      </c>
      <c r="C194" s="335" t="s">
        <v>470</v>
      </c>
      <c r="D194" s="336">
        <v>1879</v>
      </c>
      <c r="E194" s="336">
        <v>1903</v>
      </c>
      <c r="F194" s="336">
        <v>1917</v>
      </c>
      <c r="G194" s="336">
        <v>1919</v>
      </c>
      <c r="H194" s="336">
        <v>1929</v>
      </c>
      <c r="I194" s="336">
        <v>1940</v>
      </c>
      <c r="J194" s="336">
        <v>1942</v>
      </c>
      <c r="K194" s="336">
        <v>1947</v>
      </c>
      <c r="L194" s="336">
        <v>1950</v>
      </c>
      <c r="M194" s="337">
        <v>1954</v>
      </c>
      <c r="N194" s="330"/>
    </row>
    <row r="195" spans="1:14" s="331" customFormat="1">
      <c r="A195" s="326"/>
      <c r="B195" s="334" t="s">
        <v>477</v>
      </c>
      <c r="C195" s="335" t="s">
        <v>470</v>
      </c>
      <c r="D195" s="336">
        <v>4548</v>
      </c>
      <c r="E195" s="336">
        <v>4563</v>
      </c>
      <c r="F195" s="336">
        <v>4576</v>
      </c>
      <c r="G195" s="336">
        <v>4588</v>
      </c>
      <c r="H195" s="336">
        <v>4599</v>
      </c>
      <c r="I195" s="336">
        <v>4610</v>
      </c>
      <c r="J195" s="336">
        <v>4621</v>
      </c>
      <c r="K195" s="336">
        <v>4628</v>
      </c>
      <c r="L195" s="336">
        <v>4636</v>
      </c>
      <c r="M195" s="337">
        <v>4646</v>
      </c>
      <c r="N195" s="330"/>
    </row>
    <row r="196" spans="1:14" s="331" customFormat="1">
      <c r="A196" s="326"/>
      <c r="B196" s="334" t="s">
        <v>476</v>
      </c>
      <c r="C196" s="335" t="s">
        <v>470</v>
      </c>
      <c r="D196" s="336">
        <v>16075</v>
      </c>
      <c r="E196" s="336">
        <v>16128</v>
      </c>
      <c r="F196" s="336">
        <v>16187</v>
      </c>
      <c r="G196" s="336">
        <v>16254</v>
      </c>
      <c r="H196" s="336">
        <v>16333</v>
      </c>
      <c r="I196" s="336">
        <v>16388</v>
      </c>
      <c r="J196" s="336">
        <v>16441</v>
      </c>
      <c r="K196" s="336">
        <v>16480</v>
      </c>
      <c r="L196" s="336">
        <v>16516</v>
      </c>
      <c r="M196" s="337">
        <v>16540</v>
      </c>
      <c r="N196" s="330"/>
    </row>
    <row r="197" spans="1:14" s="331" customFormat="1">
      <c r="A197" s="326"/>
      <c r="B197" s="334" t="s">
        <v>475</v>
      </c>
      <c r="C197" s="335" t="s">
        <v>470</v>
      </c>
      <c r="D197" s="336">
        <v>23243</v>
      </c>
      <c r="E197" s="336">
        <v>23335</v>
      </c>
      <c r="F197" s="336">
        <v>23421</v>
      </c>
      <c r="G197" s="336">
        <v>23504</v>
      </c>
      <c r="H197" s="336">
        <v>23610</v>
      </c>
      <c r="I197" s="336">
        <v>23686</v>
      </c>
      <c r="J197" s="336">
        <v>23766</v>
      </c>
      <c r="K197" s="336">
        <v>23817</v>
      </c>
      <c r="L197" s="336">
        <v>23864</v>
      </c>
      <c r="M197" s="337">
        <v>23903</v>
      </c>
      <c r="N197" s="330"/>
    </row>
    <row r="198" spans="1:14" s="331" customFormat="1">
      <c r="A198" s="326"/>
      <c r="B198" s="334" t="s">
        <v>474</v>
      </c>
      <c r="C198" s="335" t="s">
        <v>470</v>
      </c>
      <c r="D198" s="336">
        <v>27137</v>
      </c>
      <c r="E198" s="336">
        <v>27255</v>
      </c>
      <c r="F198" s="336">
        <v>27367</v>
      </c>
      <c r="G198" s="336">
        <v>27485</v>
      </c>
      <c r="H198" s="336">
        <v>27588</v>
      </c>
      <c r="I198" s="336">
        <v>27697</v>
      </c>
      <c r="J198" s="336">
        <v>27777</v>
      </c>
      <c r="K198" s="336">
        <v>27868</v>
      </c>
      <c r="L198" s="336">
        <v>27955</v>
      </c>
      <c r="M198" s="337">
        <v>28018</v>
      </c>
      <c r="N198" s="330"/>
    </row>
    <row r="199" spans="1:14" s="331" customFormat="1">
      <c r="A199" s="326"/>
      <c r="B199" s="334" t="s">
        <v>473</v>
      </c>
      <c r="C199" s="335" t="s">
        <v>470</v>
      </c>
      <c r="D199" s="336">
        <v>50380</v>
      </c>
      <c r="E199" s="336">
        <v>50590</v>
      </c>
      <c r="F199" s="336">
        <v>50788</v>
      </c>
      <c r="G199" s="336">
        <v>50989</v>
      </c>
      <c r="H199" s="336">
        <v>51198</v>
      </c>
      <c r="I199" s="336">
        <v>51383</v>
      </c>
      <c r="J199" s="336">
        <v>51543</v>
      </c>
      <c r="K199" s="336">
        <v>51684</v>
      </c>
      <c r="L199" s="336">
        <v>51819</v>
      </c>
      <c r="M199" s="337">
        <v>51921</v>
      </c>
      <c r="N199" s="330"/>
    </row>
    <row r="200" spans="1:14" s="331" customFormat="1">
      <c r="A200" s="326"/>
      <c r="B200" s="334" t="s">
        <v>472</v>
      </c>
      <c r="C200" s="335" t="s">
        <v>470</v>
      </c>
      <c r="D200" s="336">
        <v>11011</v>
      </c>
      <c r="E200" s="336">
        <v>11077</v>
      </c>
      <c r="F200" s="336">
        <v>11132</v>
      </c>
      <c r="G200" s="336">
        <v>11187</v>
      </c>
      <c r="H200" s="336">
        <v>11234</v>
      </c>
      <c r="I200" s="336">
        <v>11289</v>
      </c>
      <c r="J200" s="336">
        <v>11337</v>
      </c>
      <c r="K200" s="336">
        <v>11386</v>
      </c>
      <c r="L200" s="336">
        <v>11437</v>
      </c>
      <c r="M200" s="337">
        <v>11483</v>
      </c>
      <c r="N200" s="330"/>
    </row>
    <row r="201" spans="1:14" s="331" customFormat="1">
      <c r="A201" s="326"/>
      <c r="B201" s="334" t="s">
        <v>471</v>
      </c>
      <c r="C201" s="335" t="s">
        <v>470</v>
      </c>
      <c r="D201" s="336">
        <v>61391</v>
      </c>
      <c r="E201" s="336">
        <v>61666</v>
      </c>
      <c r="F201" s="336">
        <v>61919</v>
      </c>
      <c r="G201" s="336">
        <v>62175</v>
      </c>
      <c r="H201" s="336">
        <v>62432</v>
      </c>
      <c r="I201" s="336">
        <v>62671</v>
      </c>
      <c r="J201" s="336">
        <v>62880</v>
      </c>
      <c r="K201" s="336">
        <v>63071</v>
      </c>
      <c r="L201" s="336">
        <v>63256</v>
      </c>
      <c r="M201" s="337">
        <v>63404</v>
      </c>
      <c r="N201" s="330"/>
    </row>
    <row r="202" spans="1:14" s="331" customFormat="1" ht="15">
      <c r="A202" s="326"/>
      <c r="B202" s="332" t="s">
        <v>850</v>
      </c>
      <c r="M202" s="333"/>
      <c r="N202" s="330"/>
    </row>
    <row r="203" spans="1:14" s="331" customFormat="1">
      <c r="A203" s="326"/>
      <c r="B203" s="334" t="s">
        <v>469</v>
      </c>
      <c r="C203" s="335" t="s">
        <v>463</v>
      </c>
      <c r="D203" s="336">
        <v>763</v>
      </c>
      <c r="E203" s="336">
        <v>556</v>
      </c>
      <c r="F203" s="336">
        <v>765</v>
      </c>
      <c r="G203" s="336">
        <v>781</v>
      </c>
      <c r="H203" s="336">
        <v>704</v>
      </c>
      <c r="I203" s="336">
        <v>454</v>
      </c>
      <c r="J203" s="336">
        <v>641</v>
      </c>
      <c r="K203" s="336">
        <v>160</v>
      </c>
      <c r="L203" s="336">
        <v>450</v>
      </c>
      <c r="M203" s="337">
        <v>590</v>
      </c>
      <c r="N203" s="330"/>
    </row>
    <row r="204" spans="1:14" s="331" customFormat="1">
      <c r="A204" s="326"/>
      <c r="B204" s="334" t="s">
        <v>31</v>
      </c>
      <c r="C204" s="335" t="s">
        <v>463</v>
      </c>
      <c r="D204" s="336">
        <v>612</v>
      </c>
      <c r="E204" s="336">
        <v>750</v>
      </c>
      <c r="F204" s="336">
        <v>523</v>
      </c>
      <c r="G204" s="336">
        <v>505</v>
      </c>
      <c r="H204" s="336">
        <v>175</v>
      </c>
      <c r="I204" s="336">
        <v>285</v>
      </c>
      <c r="J204" s="336">
        <v>126.56903199999999</v>
      </c>
      <c r="K204" s="336">
        <v>0</v>
      </c>
      <c r="L204" s="336">
        <v>0</v>
      </c>
      <c r="M204" s="337">
        <v>180</v>
      </c>
      <c r="N204" s="330"/>
    </row>
    <row r="205" spans="1:14" s="331" customFormat="1">
      <c r="A205" s="326"/>
      <c r="B205" s="334" t="s">
        <v>468</v>
      </c>
      <c r="C205" s="335" t="s">
        <v>463</v>
      </c>
      <c r="D205" s="336">
        <v>1063</v>
      </c>
      <c r="E205" s="336">
        <v>1025</v>
      </c>
      <c r="F205" s="336">
        <v>940</v>
      </c>
      <c r="G205" s="336">
        <v>1203</v>
      </c>
      <c r="H205" s="336">
        <v>936</v>
      </c>
      <c r="I205" s="336">
        <v>945</v>
      </c>
      <c r="J205" s="336">
        <v>942</v>
      </c>
      <c r="K205" s="336">
        <v>1153</v>
      </c>
      <c r="L205" s="336">
        <v>1008</v>
      </c>
      <c r="M205" s="337">
        <v>243</v>
      </c>
      <c r="N205" s="330"/>
    </row>
    <row r="206" spans="1:14" s="331" customFormat="1">
      <c r="A206" s="326"/>
      <c r="B206" s="334" t="s">
        <v>13</v>
      </c>
      <c r="C206" s="335" t="s">
        <v>463</v>
      </c>
      <c r="D206" s="336">
        <v>1325</v>
      </c>
      <c r="E206" s="336">
        <v>2039</v>
      </c>
      <c r="F206" s="336">
        <v>3024</v>
      </c>
      <c r="G206" s="336">
        <v>3225</v>
      </c>
      <c r="H206" s="336">
        <v>3398</v>
      </c>
      <c r="I206" s="336">
        <v>3436</v>
      </c>
      <c r="J206" s="336">
        <v>4010.5841220000002</v>
      </c>
      <c r="K206" s="336">
        <v>4756</v>
      </c>
      <c r="L206" s="336">
        <v>4026</v>
      </c>
      <c r="M206" s="337">
        <v>4501</v>
      </c>
      <c r="N206" s="330"/>
    </row>
    <row r="207" spans="1:14" s="331" customFormat="1">
      <c r="A207" s="326"/>
      <c r="B207" s="334" t="s">
        <v>467</v>
      </c>
      <c r="C207" s="335" t="s">
        <v>463</v>
      </c>
      <c r="D207" s="336">
        <v>507</v>
      </c>
      <c r="E207" s="336">
        <v>703</v>
      </c>
      <c r="F207" s="336">
        <v>575</v>
      </c>
      <c r="G207" s="336">
        <v>384</v>
      </c>
      <c r="H207" s="336">
        <v>382</v>
      </c>
      <c r="I207" s="336">
        <v>384</v>
      </c>
      <c r="J207" s="336">
        <v>449</v>
      </c>
      <c r="K207" s="336">
        <v>321</v>
      </c>
      <c r="L207" s="336">
        <v>192</v>
      </c>
      <c r="M207" s="337">
        <v>192</v>
      </c>
      <c r="N207" s="330"/>
    </row>
    <row r="208" spans="1:14" s="331" customFormat="1">
      <c r="A208" s="326"/>
      <c r="B208" s="334" t="s">
        <v>466</v>
      </c>
      <c r="C208" s="335" t="s">
        <v>463</v>
      </c>
      <c r="D208" s="336">
        <v>409</v>
      </c>
      <c r="E208" s="336">
        <v>359</v>
      </c>
      <c r="F208" s="336">
        <v>415</v>
      </c>
      <c r="G208" s="336">
        <v>354</v>
      </c>
      <c r="H208" s="336">
        <v>238</v>
      </c>
      <c r="I208" s="336">
        <v>421</v>
      </c>
      <c r="J208" s="336">
        <v>179</v>
      </c>
      <c r="K208" s="336">
        <v>0</v>
      </c>
      <c r="L208" s="336">
        <v>0</v>
      </c>
      <c r="M208" s="337">
        <v>0</v>
      </c>
      <c r="N208" s="330"/>
    </row>
    <row r="209" spans="1:14" s="331" customFormat="1">
      <c r="A209" s="326"/>
      <c r="B209" s="334" t="s">
        <v>12</v>
      </c>
      <c r="C209" s="335" t="s">
        <v>463</v>
      </c>
      <c r="D209" s="336">
        <v>1309</v>
      </c>
      <c r="E209" s="336">
        <v>1454</v>
      </c>
      <c r="F209" s="336">
        <v>1269</v>
      </c>
      <c r="G209" s="336">
        <v>1389</v>
      </c>
      <c r="H209" s="336">
        <v>1322</v>
      </c>
      <c r="I209" s="336">
        <v>1271</v>
      </c>
      <c r="J209" s="336">
        <v>1335</v>
      </c>
      <c r="K209" s="336">
        <v>1460</v>
      </c>
      <c r="L209" s="336">
        <v>1529</v>
      </c>
      <c r="M209" s="337">
        <v>1332</v>
      </c>
      <c r="N209" s="330"/>
    </row>
    <row r="210" spans="1:14" s="331" customFormat="1">
      <c r="A210" s="326"/>
      <c r="B210" s="334" t="s">
        <v>465</v>
      </c>
      <c r="C210" s="335" t="s">
        <v>463</v>
      </c>
      <c r="D210" s="336">
        <v>1451</v>
      </c>
      <c r="E210" s="336">
        <v>1724</v>
      </c>
      <c r="F210" s="336">
        <v>1667</v>
      </c>
      <c r="G210" s="336">
        <v>1252</v>
      </c>
      <c r="H210" s="336">
        <v>1243</v>
      </c>
      <c r="I210" s="336">
        <v>1308</v>
      </c>
      <c r="J210" s="336">
        <v>1663</v>
      </c>
      <c r="K210" s="336">
        <v>1939</v>
      </c>
      <c r="L210" s="336">
        <v>1940</v>
      </c>
      <c r="M210" s="337">
        <v>1820</v>
      </c>
      <c r="N210" s="330"/>
    </row>
    <row r="211" spans="1:14" s="331" customFormat="1">
      <c r="A211" s="326"/>
      <c r="B211" s="334" t="s">
        <v>464</v>
      </c>
      <c r="C211" s="335" t="s">
        <v>463</v>
      </c>
      <c r="D211" s="336">
        <v>0</v>
      </c>
      <c r="E211" s="336">
        <v>0</v>
      </c>
      <c r="F211" s="336">
        <v>132</v>
      </c>
      <c r="G211" s="336">
        <v>60</v>
      </c>
      <c r="H211" s="336">
        <v>788</v>
      </c>
      <c r="I211" s="336">
        <v>1836</v>
      </c>
      <c r="J211" s="336">
        <v>2823.3787579999998</v>
      </c>
      <c r="K211" s="336">
        <v>679</v>
      </c>
      <c r="L211" s="336">
        <v>2151</v>
      </c>
      <c r="M211" s="337">
        <v>2048</v>
      </c>
      <c r="N211" s="330"/>
    </row>
    <row r="212" spans="1:14" s="331" customFormat="1">
      <c r="A212" s="326"/>
      <c r="B212" s="334" t="s">
        <v>183</v>
      </c>
      <c r="C212" s="335" t="s">
        <v>463</v>
      </c>
      <c r="D212" s="336">
        <v>363</v>
      </c>
      <c r="E212" s="336">
        <v>305</v>
      </c>
      <c r="F212" s="336">
        <v>208</v>
      </c>
      <c r="G212" s="336">
        <v>265</v>
      </c>
      <c r="H212" s="336">
        <v>0</v>
      </c>
      <c r="I212" s="336">
        <v>235</v>
      </c>
      <c r="J212" s="336">
        <v>273.727959</v>
      </c>
      <c r="K212" s="336">
        <v>141</v>
      </c>
      <c r="L212" s="336">
        <v>189</v>
      </c>
      <c r="M212" s="337">
        <v>278</v>
      </c>
      <c r="N212" s="330"/>
    </row>
    <row r="213" spans="1:14" s="331" customFormat="1">
      <c r="A213" s="326"/>
      <c r="B213" s="334" t="s">
        <v>449</v>
      </c>
      <c r="C213" s="335" t="s">
        <v>463</v>
      </c>
      <c r="D213" s="336">
        <v>7802</v>
      </c>
      <c r="E213" s="336">
        <v>8915</v>
      </c>
      <c r="F213" s="336">
        <v>9519</v>
      </c>
      <c r="G213" s="336">
        <v>9419</v>
      </c>
      <c r="H213" s="336">
        <v>9186</v>
      </c>
      <c r="I213" s="336">
        <v>10575</v>
      </c>
      <c r="J213" s="336">
        <v>12443.259871</v>
      </c>
      <c r="K213" s="336">
        <v>10608</v>
      </c>
      <c r="L213" s="336">
        <v>11484</v>
      </c>
      <c r="M213" s="337">
        <v>11184</v>
      </c>
      <c r="N213" s="330"/>
    </row>
    <row r="214" spans="1:14" s="331" customFormat="1" ht="12.75" customHeight="1">
      <c r="B214" s="340" t="s">
        <v>1065</v>
      </c>
      <c r="C214" s="340"/>
      <c r="D214" s="340"/>
      <c r="E214" s="340"/>
      <c r="F214" s="340"/>
      <c r="G214" s="340"/>
      <c r="H214" s="340"/>
      <c r="I214" s="340"/>
      <c r="J214" s="340"/>
      <c r="K214" s="340"/>
      <c r="L214" s="340"/>
      <c r="M214" s="341"/>
    </row>
    <row r="215" spans="1:14" s="331" customFormat="1" ht="12.75" customHeight="1">
      <c r="B215" s="342" t="s">
        <v>851</v>
      </c>
      <c r="M215" s="333"/>
    </row>
    <row r="216" spans="1:14" s="331" customFormat="1" ht="12.75" customHeight="1">
      <c r="B216" s="342" t="s">
        <v>852</v>
      </c>
      <c r="M216" s="333"/>
    </row>
    <row r="217" spans="1:14" s="331" customFormat="1" ht="12.75" customHeight="1">
      <c r="B217" s="342" t="s">
        <v>1066</v>
      </c>
      <c r="M217" s="333"/>
    </row>
    <row r="218" spans="1:14" s="331" customFormat="1" ht="12.75" customHeight="1">
      <c r="B218" s="342" t="s">
        <v>1067</v>
      </c>
      <c r="M218" s="333"/>
    </row>
    <row r="219" spans="1:14" s="331" customFormat="1" ht="12.75" customHeight="1">
      <c r="B219" s="342" t="s">
        <v>1068</v>
      </c>
      <c r="M219" s="333"/>
    </row>
    <row r="220" spans="1:14" s="331" customFormat="1" ht="12.75" customHeight="1">
      <c r="B220" s="342" t="s">
        <v>1069</v>
      </c>
      <c r="M220" s="333"/>
    </row>
    <row r="221" spans="1:14" s="331" customFormat="1" ht="12.75" customHeight="1">
      <c r="B221" s="342" t="s">
        <v>1070</v>
      </c>
      <c r="M221" s="333"/>
    </row>
    <row r="222" spans="1:14" s="331" customFormat="1" ht="12.75" customHeight="1">
      <c r="B222" s="342" t="s">
        <v>1071</v>
      </c>
      <c r="M222" s="333"/>
    </row>
    <row r="223" spans="1:14" s="331" customFormat="1" ht="12.75" customHeight="1">
      <c r="B223" s="342" t="s">
        <v>1072</v>
      </c>
      <c r="M223" s="333"/>
    </row>
    <row r="224" spans="1:14" s="331" customFormat="1" ht="12.75" customHeight="1">
      <c r="B224" s="342" t="s">
        <v>1073</v>
      </c>
      <c r="M224" s="333"/>
    </row>
    <row r="225" spans="1:14" s="331" customFormat="1" ht="12.75" customHeight="1">
      <c r="B225" s="342" t="s">
        <v>1074</v>
      </c>
      <c r="M225" s="333"/>
    </row>
    <row r="226" spans="1:14" s="331" customFormat="1" ht="12.75" customHeight="1">
      <c r="B226" s="342" t="s">
        <v>1075</v>
      </c>
      <c r="M226" s="333"/>
    </row>
    <row r="227" spans="1:14" s="331" customFormat="1" ht="12.75" customHeight="1">
      <c r="B227" s="342" t="s">
        <v>1076</v>
      </c>
      <c r="M227" s="333"/>
    </row>
    <row r="228" spans="1:14" s="331" customFormat="1" ht="12.75" customHeight="1">
      <c r="B228" s="342" t="s">
        <v>1077</v>
      </c>
      <c r="M228" s="333"/>
    </row>
    <row r="229" spans="1:14" s="331" customFormat="1" ht="12.75" customHeight="1">
      <c r="B229" s="342" t="s">
        <v>1078</v>
      </c>
      <c r="M229" s="333"/>
    </row>
    <row r="230" spans="1:14" s="331" customFormat="1">
      <c r="M230" s="333"/>
    </row>
    <row r="231" spans="1:14" s="331" customFormat="1" ht="16">
      <c r="A231" s="326"/>
      <c r="B231" s="327" t="s">
        <v>462</v>
      </c>
      <c r="C231" s="327"/>
      <c r="D231" s="328" t="s">
        <v>128</v>
      </c>
      <c r="E231" s="328" t="s">
        <v>129</v>
      </c>
      <c r="F231" s="328" t="s">
        <v>130</v>
      </c>
      <c r="G231" s="328" t="s">
        <v>131</v>
      </c>
      <c r="H231" s="328" t="s">
        <v>132</v>
      </c>
      <c r="I231" s="328" t="s">
        <v>133</v>
      </c>
      <c r="J231" s="328" t="s">
        <v>134</v>
      </c>
      <c r="K231" s="328" t="s">
        <v>135</v>
      </c>
      <c r="L231" s="328" t="s">
        <v>575</v>
      </c>
      <c r="M231" s="329" t="s">
        <v>1049</v>
      </c>
      <c r="N231" s="330"/>
    </row>
    <row r="232" spans="1:14" s="331" customFormat="1" ht="15">
      <c r="A232" s="326"/>
      <c r="B232" s="332" t="s">
        <v>816</v>
      </c>
      <c r="M232" s="333"/>
      <c r="N232" s="330"/>
    </row>
    <row r="233" spans="1:14" s="331" customFormat="1">
      <c r="A233" s="326"/>
      <c r="B233" s="334" t="s">
        <v>461</v>
      </c>
      <c r="C233" s="335" t="s">
        <v>137</v>
      </c>
      <c r="D233" s="336">
        <v>18701</v>
      </c>
      <c r="E233" s="336">
        <v>22632</v>
      </c>
      <c r="F233" s="336">
        <v>22570</v>
      </c>
      <c r="G233" s="336">
        <v>40489</v>
      </c>
      <c r="H233" s="336">
        <v>61254</v>
      </c>
      <c r="I233" s="336">
        <v>69199</v>
      </c>
      <c r="J233" s="336">
        <v>80779.000008077972</v>
      </c>
      <c r="K233" s="336">
        <v>123299</v>
      </c>
      <c r="L233" s="336">
        <v>116448</v>
      </c>
      <c r="M233" s="337">
        <v>128151</v>
      </c>
      <c r="N233" s="330"/>
    </row>
    <row r="234" spans="1:14" s="331" customFormat="1">
      <c r="A234" s="326"/>
      <c r="B234" s="334" t="s">
        <v>1079</v>
      </c>
      <c r="C234" s="335" t="s">
        <v>137</v>
      </c>
      <c r="D234" s="336" t="s">
        <v>0</v>
      </c>
      <c r="E234" s="336" t="s">
        <v>0</v>
      </c>
      <c r="F234" s="336" t="s">
        <v>0</v>
      </c>
      <c r="G234" s="336" t="s">
        <v>0</v>
      </c>
      <c r="H234" s="336" t="s">
        <v>0</v>
      </c>
      <c r="I234" s="336" t="s">
        <v>0</v>
      </c>
      <c r="J234" s="336" t="s">
        <v>0</v>
      </c>
      <c r="K234" s="336" t="s">
        <v>0</v>
      </c>
      <c r="L234" s="336" t="s">
        <v>0</v>
      </c>
      <c r="M234" s="337">
        <v>97927</v>
      </c>
      <c r="N234" s="330"/>
    </row>
    <row r="235" spans="1:14" s="331" customFormat="1">
      <c r="A235" s="326"/>
      <c r="B235" s="334" t="s">
        <v>1080</v>
      </c>
      <c r="C235" s="335" t="s">
        <v>137</v>
      </c>
      <c r="D235" s="336" t="s">
        <v>0</v>
      </c>
      <c r="E235" s="336" t="s">
        <v>0</v>
      </c>
      <c r="F235" s="336" t="s">
        <v>0</v>
      </c>
      <c r="G235" s="336" t="s">
        <v>0</v>
      </c>
      <c r="H235" s="336" t="s">
        <v>0</v>
      </c>
      <c r="I235" s="336" t="s">
        <v>0</v>
      </c>
      <c r="J235" s="336" t="s">
        <v>0</v>
      </c>
      <c r="K235" s="336" t="s">
        <v>0</v>
      </c>
      <c r="L235" s="336" t="s">
        <v>0</v>
      </c>
      <c r="M235" s="337">
        <v>27197</v>
      </c>
      <c r="N235" s="330"/>
    </row>
    <row r="236" spans="1:14" s="331" customFormat="1">
      <c r="A236" s="326"/>
      <c r="B236" s="334" t="s">
        <v>459</v>
      </c>
      <c r="C236" s="335" t="s">
        <v>137</v>
      </c>
      <c r="D236" s="336">
        <v>8836</v>
      </c>
      <c r="E236" s="336">
        <v>9854</v>
      </c>
      <c r="F236" s="336">
        <v>4011</v>
      </c>
      <c r="G236" s="336">
        <v>11153</v>
      </c>
      <c r="H236" s="336">
        <v>17758</v>
      </c>
      <c r="I236" s="336">
        <v>35582</v>
      </c>
      <c r="J236" s="336">
        <v>61594.000006159455</v>
      </c>
      <c r="K236" s="336">
        <v>90391</v>
      </c>
      <c r="L236" s="336">
        <v>87933</v>
      </c>
      <c r="M236" s="337" t="s">
        <v>0</v>
      </c>
      <c r="N236" s="330"/>
    </row>
    <row r="237" spans="1:14" s="331" customFormat="1">
      <c r="A237" s="326"/>
      <c r="B237" s="334" t="s">
        <v>460</v>
      </c>
      <c r="C237" s="335" t="s">
        <v>137</v>
      </c>
      <c r="D237" s="336" t="s">
        <v>0</v>
      </c>
      <c r="E237" s="336" t="s">
        <v>0</v>
      </c>
      <c r="F237" s="336">
        <v>5820</v>
      </c>
      <c r="G237" s="336">
        <v>13859</v>
      </c>
      <c r="H237" s="336">
        <v>14661</v>
      </c>
      <c r="I237" s="336">
        <v>7597</v>
      </c>
      <c r="J237" s="336">
        <v>17845.000001784541</v>
      </c>
      <c r="K237" s="336">
        <v>30258</v>
      </c>
      <c r="L237" s="336">
        <v>25861</v>
      </c>
      <c r="M237" s="337" t="s">
        <v>0</v>
      </c>
      <c r="N237" s="330"/>
    </row>
    <row r="238" spans="1:14" s="331" customFormat="1" ht="27">
      <c r="A238" s="326"/>
      <c r="B238" s="334" t="s">
        <v>1081</v>
      </c>
      <c r="C238" s="335" t="s">
        <v>137</v>
      </c>
      <c r="D238" s="336">
        <v>1864</v>
      </c>
      <c r="E238" s="336">
        <v>3164</v>
      </c>
      <c r="F238" s="336">
        <v>6063</v>
      </c>
      <c r="G238" s="336">
        <v>7800</v>
      </c>
      <c r="H238" s="336">
        <v>10606</v>
      </c>
      <c r="I238" s="336">
        <v>23631</v>
      </c>
      <c r="J238" s="336" t="s">
        <v>0</v>
      </c>
      <c r="K238" s="336" t="s">
        <v>0</v>
      </c>
      <c r="L238" s="336" t="s">
        <v>0</v>
      </c>
      <c r="M238" s="337" t="s">
        <v>0</v>
      </c>
      <c r="N238" s="330"/>
    </row>
    <row r="239" spans="1:14" s="331" customFormat="1" ht="15">
      <c r="A239" s="326"/>
      <c r="B239" s="332" t="s">
        <v>817</v>
      </c>
      <c r="M239" s="333"/>
      <c r="N239" s="330"/>
    </row>
    <row r="240" spans="1:14" s="331" customFormat="1">
      <c r="A240" s="326"/>
      <c r="B240" s="334" t="s">
        <v>461</v>
      </c>
      <c r="C240" s="335" t="s">
        <v>137</v>
      </c>
      <c r="D240" s="336">
        <v>-277</v>
      </c>
      <c r="E240" s="336">
        <v>7477</v>
      </c>
      <c r="F240" s="336">
        <v>-5338</v>
      </c>
      <c r="G240" s="336">
        <v>5974</v>
      </c>
      <c r="H240" s="336">
        <v>8162</v>
      </c>
      <c r="I240" s="336">
        <v>22115</v>
      </c>
      <c r="J240" s="336">
        <v>44330.00000443303</v>
      </c>
      <c r="K240" s="336">
        <v>69718</v>
      </c>
      <c r="L240" s="336">
        <v>79643</v>
      </c>
      <c r="M240" s="337">
        <v>71933</v>
      </c>
      <c r="N240" s="330"/>
    </row>
    <row r="241" spans="1:14" s="331" customFormat="1">
      <c r="A241" s="326"/>
      <c r="B241" s="334" t="s">
        <v>1079</v>
      </c>
      <c r="C241" s="335" t="s">
        <v>137</v>
      </c>
      <c r="D241" s="336" t="s">
        <v>0</v>
      </c>
      <c r="E241" s="336" t="s">
        <v>0</v>
      </c>
      <c r="F241" s="336" t="s">
        <v>0</v>
      </c>
      <c r="G241" s="336" t="s">
        <v>0</v>
      </c>
      <c r="H241" s="336" t="s">
        <v>0</v>
      </c>
      <c r="I241" s="336" t="s">
        <v>0</v>
      </c>
      <c r="J241" s="336" t="s">
        <v>0</v>
      </c>
      <c r="K241" s="336" t="s">
        <v>0</v>
      </c>
      <c r="L241" s="336" t="s">
        <v>0</v>
      </c>
      <c r="M241" s="337">
        <v>59460</v>
      </c>
      <c r="N241" s="330"/>
    </row>
    <row r="242" spans="1:14" s="331" customFormat="1">
      <c r="A242" s="326"/>
      <c r="B242" s="334" t="s">
        <v>1082</v>
      </c>
      <c r="C242" s="335" t="s">
        <v>137</v>
      </c>
      <c r="D242" s="336" t="s">
        <v>0</v>
      </c>
      <c r="E242" s="336" t="s">
        <v>0</v>
      </c>
      <c r="F242" s="336" t="s">
        <v>0</v>
      </c>
      <c r="G242" s="336">
        <v>1014</v>
      </c>
      <c r="H242" s="336">
        <v>931</v>
      </c>
      <c r="I242" s="336">
        <v>1795</v>
      </c>
      <c r="J242" s="336">
        <v>4278</v>
      </c>
      <c r="K242" s="336">
        <v>8254</v>
      </c>
      <c r="L242" s="336">
        <v>12630</v>
      </c>
      <c r="M242" s="337">
        <v>7731</v>
      </c>
      <c r="N242" s="330"/>
    </row>
    <row r="243" spans="1:14" s="331" customFormat="1">
      <c r="A243" s="326"/>
      <c r="B243" s="334" t="s">
        <v>1080</v>
      </c>
      <c r="C243" s="335" t="s">
        <v>137</v>
      </c>
      <c r="D243" s="336" t="s">
        <v>0</v>
      </c>
      <c r="E243" s="336" t="s">
        <v>0</v>
      </c>
      <c r="F243" s="336" t="s">
        <v>0</v>
      </c>
      <c r="G243" s="336" t="s">
        <v>0</v>
      </c>
      <c r="H243" s="336" t="s">
        <v>0</v>
      </c>
      <c r="I243" s="336" t="s">
        <v>0</v>
      </c>
      <c r="J243" s="336" t="s">
        <v>0</v>
      </c>
      <c r="K243" s="336" t="s">
        <v>0</v>
      </c>
      <c r="L243" s="336" t="s">
        <v>0</v>
      </c>
      <c r="M243" s="337">
        <v>17674</v>
      </c>
      <c r="N243" s="330"/>
    </row>
    <row r="244" spans="1:14" s="331" customFormat="1">
      <c r="A244" s="326"/>
      <c r="B244" s="334" t="s">
        <v>183</v>
      </c>
      <c r="C244" s="335" t="s">
        <v>137</v>
      </c>
      <c r="D244" s="336" t="s">
        <v>0</v>
      </c>
      <c r="E244" s="336" t="s">
        <v>0</v>
      </c>
      <c r="F244" s="336" t="s">
        <v>0</v>
      </c>
      <c r="G244" s="336" t="s">
        <v>0</v>
      </c>
      <c r="H244" s="336" t="s">
        <v>0</v>
      </c>
      <c r="I244" s="336" t="s">
        <v>0</v>
      </c>
      <c r="J244" s="336" t="s">
        <v>0</v>
      </c>
      <c r="K244" s="336" t="s">
        <v>0</v>
      </c>
      <c r="L244" s="336" t="s">
        <v>0</v>
      </c>
      <c r="M244" s="337">
        <v>-5201</v>
      </c>
      <c r="N244" s="330"/>
    </row>
    <row r="245" spans="1:14" s="331" customFormat="1">
      <c r="A245" s="326"/>
      <c r="B245" s="334" t="s">
        <v>450</v>
      </c>
      <c r="C245" s="335" t="s">
        <v>137</v>
      </c>
      <c r="D245" s="336">
        <v>-4594</v>
      </c>
      <c r="E245" s="336">
        <v>807</v>
      </c>
      <c r="F245" s="336">
        <v>-831</v>
      </c>
      <c r="G245" s="336">
        <v>691</v>
      </c>
      <c r="H245" s="336">
        <v>5209</v>
      </c>
      <c r="I245" s="336">
        <v>13274</v>
      </c>
      <c r="J245" s="336">
        <v>10587.000001058757</v>
      </c>
      <c r="K245" s="336">
        <v>8886</v>
      </c>
      <c r="L245" s="336">
        <v>28137</v>
      </c>
      <c r="M245" s="337" t="s">
        <v>0</v>
      </c>
      <c r="N245" s="330"/>
    </row>
    <row r="246" spans="1:14" s="331" customFormat="1">
      <c r="A246" s="326"/>
      <c r="B246" s="334" t="s">
        <v>459</v>
      </c>
      <c r="C246" s="335" t="s">
        <v>137</v>
      </c>
      <c r="D246" s="336">
        <v>3434</v>
      </c>
      <c r="E246" s="336">
        <v>4905</v>
      </c>
      <c r="F246" s="336">
        <v>-8836</v>
      </c>
      <c r="G246" s="336">
        <v>-2173</v>
      </c>
      <c r="H246" s="336">
        <v>-5000</v>
      </c>
      <c r="I246" s="336">
        <v>8620</v>
      </c>
      <c r="J246" s="336">
        <v>27837.000002783741</v>
      </c>
      <c r="K246" s="336">
        <v>42570</v>
      </c>
      <c r="L246" s="336">
        <v>40417</v>
      </c>
      <c r="M246" s="337" t="s">
        <v>0</v>
      </c>
      <c r="N246" s="330"/>
    </row>
    <row r="247" spans="1:14" s="331" customFormat="1">
      <c r="A247" s="326"/>
      <c r="B247" s="334" t="s">
        <v>460</v>
      </c>
      <c r="C247" s="335" t="s">
        <v>137</v>
      </c>
      <c r="D247" s="336" t="s">
        <v>0</v>
      </c>
      <c r="E247" s="336" t="s">
        <v>0</v>
      </c>
      <c r="F247" s="336">
        <v>1194</v>
      </c>
      <c r="G247" s="336">
        <v>5538</v>
      </c>
      <c r="H247" s="336">
        <v>6088</v>
      </c>
      <c r="I247" s="336">
        <v>-2367</v>
      </c>
      <c r="J247" s="336">
        <v>9181.0000009181731</v>
      </c>
      <c r="K247" s="336">
        <v>21882</v>
      </c>
      <c r="L247" s="336">
        <v>15902</v>
      </c>
      <c r="M247" s="337" t="s">
        <v>0</v>
      </c>
      <c r="N247" s="330"/>
    </row>
    <row r="248" spans="1:14" s="331" customFormat="1">
      <c r="A248" s="326"/>
      <c r="B248" s="334" t="s">
        <v>457</v>
      </c>
      <c r="C248" s="335" t="s">
        <v>137</v>
      </c>
      <c r="D248" s="336">
        <v>159</v>
      </c>
      <c r="E248" s="336">
        <v>1832</v>
      </c>
      <c r="F248" s="336">
        <v>3809</v>
      </c>
      <c r="G248" s="336">
        <v>3880</v>
      </c>
      <c r="H248" s="336">
        <v>2345</v>
      </c>
      <c r="I248" s="336">
        <v>6254</v>
      </c>
      <c r="J248" s="336">
        <v>3556</v>
      </c>
      <c r="K248" s="336" t="s">
        <v>0</v>
      </c>
      <c r="L248" s="336" t="s">
        <v>0</v>
      </c>
      <c r="M248" s="337" t="s">
        <v>0</v>
      </c>
      <c r="N248" s="330"/>
    </row>
    <row r="249" spans="1:14" s="331" customFormat="1" ht="27">
      <c r="A249" s="326"/>
      <c r="B249" s="334" t="s">
        <v>1083</v>
      </c>
      <c r="C249" s="335" t="s">
        <v>137</v>
      </c>
      <c r="D249" s="336">
        <v>985</v>
      </c>
      <c r="E249" s="336">
        <v>1608</v>
      </c>
      <c r="F249" s="336">
        <v>2338</v>
      </c>
      <c r="G249" s="336">
        <v>1558</v>
      </c>
      <c r="H249" s="336">
        <v>1626</v>
      </c>
      <c r="I249" s="336">
        <v>2353</v>
      </c>
      <c r="J249" s="336" t="s">
        <v>0</v>
      </c>
      <c r="K249" s="336" t="s">
        <v>0</v>
      </c>
      <c r="L249" s="336" t="s">
        <v>0</v>
      </c>
      <c r="M249" s="337" t="s">
        <v>0</v>
      </c>
      <c r="N249" s="330"/>
    </row>
    <row r="250" spans="1:14" s="331" customFormat="1" ht="12.75" customHeight="1">
      <c r="B250" s="340" t="s">
        <v>1084</v>
      </c>
      <c r="C250" s="340"/>
      <c r="D250" s="340"/>
      <c r="E250" s="340"/>
      <c r="F250" s="340"/>
      <c r="G250" s="340"/>
      <c r="H250" s="340"/>
      <c r="I250" s="340"/>
      <c r="J250" s="340"/>
      <c r="K250" s="340"/>
      <c r="L250" s="340"/>
      <c r="M250" s="341"/>
    </row>
    <row r="251" spans="1:14" s="331" customFormat="1" ht="12.75" customHeight="1">
      <c r="B251" s="342" t="s">
        <v>1085</v>
      </c>
      <c r="M251" s="333"/>
    </row>
    <row r="252" spans="1:14" s="331" customFormat="1" ht="12.75" customHeight="1">
      <c r="B252" s="342" t="s">
        <v>1086</v>
      </c>
      <c r="M252" s="333"/>
    </row>
    <row r="253" spans="1:14" s="331" customFormat="1">
      <c r="M253" s="333"/>
    </row>
    <row r="254" spans="1:14" s="331" customFormat="1" ht="16">
      <c r="A254" s="326"/>
      <c r="B254" s="327" t="s">
        <v>456</v>
      </c>
      <c r="C254" s="327"/>
      <c r="D254" s="328" t="s">
        <v>128</v>
      </c>
      <c r="E254" s="328" t="s">
        <v>129</v>
      </c>
      <c r="F254" s="328" t="s">
        <v>130</v>
      </c>
      <c r="G254" s="328" t="s">
        <v>131</v>
      </c>
      <c r="H254" s="328" t="s">
        <v>132</v>
      </c>
      <c r="I254" s="328" t="s">
        <v>133</v>
      </c>
      <c r="J254" s="328" t="s">
        <v>134</v>
      </c>
      <c r="K254" s="328" t="s">
        <v>135</v>
      </c>
      <c r="L254" s="328" t="s">
        <v>575</v>
      </c>
      <c r="M254" s="329" t="s">
        <v>1049</v>
      </c>
      <c r="N254" s="330"/>
    </row>
    <row r="255" spans="1:14" s="331" customFormat="1" ht="15">
      <c r="A255" s="326"/>
      <c r="B255" s="332" t="s">
        <v>816</v>
      </c>
      <c r="M255" s="333"/>
      <c r="N255" s="330"/>
    </row>
    <row r="256" spans="1:14" s="331" customFormat="1">
      <c r="A256" s="326"/>
      <c r="B256" s="334" t="s">
        <v>455</v>
      </c>
      <c r="C256" s="335" t="s">
        <v>137</v>
      </c>
      <c r="D256" s="336">
        <v>221702</v>
      </c>
      <c r="E256" s="336">
        <v>217600</v>
      </c>
      <c r="F256" s="336">
        <v>201472</v>
      </c>
      <c r="G256" s="336">
        <v>210914</v>
      </c>
      <c r="H256" s="336">
        <v>219432</v>
      </c>
      <c r="I256" s="336">
        <v>216585</v>
      </c>
      <c r="J256" s="336">
        <v>237086</v>
      </c>
      <c r="K256" s="336">
        <v>258543</v>
      </c>
      <c r="L256" s="336">
        <v>274026</v>
      </c>
      <c r="M256" s="337">
        <v>282466</v>
      </c>
      <c r="N256" s="330"/>
    </row>
    <row r="257" spans="1:14" s="331" customFormat="1">
      <c r="A257" s="326"/>
      <c r="B257" s="334" t="s">
        <v>454</v>
      </c>
      <c r="C257" s="335" t="s">
        <v>137</v>
      </c>
      <c r="D257" s="336">
        <v>23636</v>
      </c>
      <c r="E257" s="336">
        <v>27927</v>
      </c>
      <c r="F257" s="336">
        <v>25589</v>
      </c>
      <c r="G257" s="336">
        <v>21095</v>
      </c>
      <c r="H257" s="336">
        <v>22021</v>
      </c>
      <c r="I257" s="336">
        <v>26685</v>
      </c>
      <c r="J257" s="336">
        <v>28296</v>
      </c>
      <c r="K257" s="336">
        <v>35740</v>
      </c>
      <c r="L257" s="336">
        <v>42477</v>
      </c>
      <c r="M257" s="337">
        <v>44126</v>
      </c>
      <c r="N257" s="330"/>
    </row>
    <row r="258" spans="1:14" s="331" customFormat="1">
      <c r="A258" s="326"/>
      <c r="B258" s="334" t="s">
        <v>453</v>
      </c>
      <c r="C258" s="335" t="s">
        <v>137</v>
      </c>
      <c r="D258" s="336">
        <v>35886</v>
      </c>
      <c r="E258" s="336">
        <v>37132</v>
      </c>
      <c r="F258" s="336">
        <v>36676</v>
      </c>
      <c r="G258" s="336">
        <v>40240</v>
      </c>
      <c r="H258" s="336">
        <v>43029</v>
      </c>
      <c r="I258" s="336">
        <v>40163</v>
      </c>
      <c r="J258" s="336">
        <v>45468</v>
      </c>
      <c r="K258" s="336">
        <v>47782</v>
      </c>
      <c r="L258" s="336">
        <v>50699</v>
      </c>
      <c r="M258" s="337">
        <v>49016</v>
      </c>
      <c r="N258" s="330"/>
    </row>
    <row r="259" spans="1:14" s="331" customFormat="1">
      <c r="A259" s="326"/>
      <c r="B259" s="334" t="s">
        <v>452</v>
      </c>
      <c r="C259" s="335" t="s">
        <v>137</v>
      </c>
      <c r="D259" s="336">
        <v>27944</v>
      </c>
      <c r="E259" s="336">
        <v>26705</v>
      </c>
      <c r="F259" s="336">
        <v>29190</v>
      </c>
      <c r="G259" s="336">
        <v>30914</v>
      </c>
      <c r="H259" s="336">
        <v>30935</v>
      </c>
      <c r="I259" s="336">
        <v>31024</v>
      </c>
      <c r="J259" s="336">
        <v>34027</v>
      </c>
      <c r="K259" s="336">
        <v>34186</v>
      </c>
      <c r="L259" s="336">
        <v>33516</v>
      </c>
      <c r="M259" s="337">
        <v>34017</v>
      </c>
      <c r="N259" s="330"/>
    </row>
    <row r="260" spans="1:14" s="331" customFormat="1">
      <c r="A260" s="326"/>
      <c r="B260" s="334" t="s">
        <v>451</v>
      </c>
      <c r="C260" s="335" t="s">
        <v>137</v>
      </c>
      <c r="D260" s="336">
        <v>25299</v>
      </c>
      <c r="E260" s="336">
        <v>23131</v>
      </c>
      <c r="F260" s="336">
        <v>25566</v>
      </c>
      <c r="G260" s="336">
        <v>29962</v>
      </c>
      <c r="H260" s="336">
        <v>31060</v>
      </c>
      <c r="I260" s="336">
        <v>31560</v>
      </c>
      <c r="J260" s="336">
        <v>37893</v>
      </c>
      <c r="K260" s="336">
        <v>49608</v>
      </c>
      <c r="L260" s="336">
        <v>49619</v>
      </c>
      <c r="M260" s="337">
        <v>54203</v>
      </c>
      <c r="N260" s="330"/>
    </row>
    <row r="261" spans="1:14" s="331" customFormat="1" ht="15">
      <c r="A261" s="326"/>
      <c r="B261" s="332" t="s">
        <v>817</v>
      </c>
      <c r="M261" s="333"/>
      <c r="N261" s="330"/>
    </row>
    <row r="262" spans="1:14" s="331" customFormat="1">
      <c r="A262" s="326"/>
      <c r="B262" s="334" t="s">
        <v>455</v>
      </c>
      <c r="C262" s="335" t="s">
        <v>137</v>
      </c>
      <c r="D262" s="336">
        <v>18834</v>
      </c>
      <c r="E262" s="336">
        <v>20414</v>
      </c>
      <c r="F262" s="336">
        <v>18284</v>
      </c>
      <c r="G262" s="336">
        <v>17714</v>
      </c>
      <c r="H262" s="336">
        <v>19676</v>
      </c>
      <c r="I262" s="336">
        <v>19250</v>
      </c>
      <c r="J262" s="336">
        <v>23516</v>
      </c>
      <c r="K262" s="336">
        <v>29237</v>
      </c>
      <c r="L262" s="336">
        <v>31039</v>
      </c>
      <c r="M262" s="337">
        <v>28767</v>
      </c>
      <c r="N262" s="330"/>
    </row>
    <row r="263" spans="1:14" s="331" customFormat="1">
      <c r="A263" s="326"/>
      <c r="B263" s="334" t="s">
        <v>454</v>
      </c>
      <c r="C263" s="335" t="s">
        <v>137</v>
      </c>
      <c r="D263" s="336">
        <v>6148</v>
      </c>
      <c r="E263" s="336">
        <v>7657</v>
      </c>
      <c r="F263" s="336">
        <v>6865</v>
      </c>
      <c r="G263" s="336">
        <v>6548</v>
      </c>
      <c r="H263" s="336">
        <v>6688</v>
      </c>
      <c r="I263" s="336">
        <v>7777</v>
      </c>
      <c r="J263" s="336">
        <v>7794</v>
      </c>
      <c r="K263" s="336">
        <v>9608</v>
      </c>
      <c r="L263" s="336">
        <v>11003</v>
      </c>
      <c r="M263" s="337">
        <v>11816</v>
      </c>
      <c r="N263" s="330"/>
    </row>
    <row r="264" spans="1:14" s="331" customFormat="1">
      <c r="A264" s="326"/>
      <c r="B264" s="334" t="s">
        <v>453</v>
      </c>
      <c r="C264" s="335" t="s">
        <v>137</v>
      </c>
      <c r="D264" s="336">
        <v>3857</v>
      </c>
      <c r="E264" s="336">
        <v>3622</v>
      </c>
      <c r="F264" s="336">
        <v>4415</v>
      </c>
      <c r="G264" s="336">
        <v>5232</v>
      </c>
      <c r="H264" s="336">
        <v>5141</v>
      </c>
      <c r="I264" s="336">
        <v>3859</v>
      </c>
      <c r="J264" s="336">
        <v>6077</v>
      </c>
      <c r="K264" s="336">
        <v>5749</v>
      </c>
      <c r="L264" s="336">
        <v>6028</v>
      </c>
      <c r="M264" s="337">
        <v>4879</v>
      </c>
      <c r="N264" s="330"/>
    </row>
    <row r="265" spans="1:14" s="331" customFormat="1">
      <c r="A265" s="326"/>
      <c r="B265" s="334" t="s">
        <v>452</v>
      </c>
      <c r="C265" s="335" t="s">
        <v>137</v>
      </c>
      <c r="D265" s="336">
        <v>550</v>
      </c>
      <c r="E265" s="336">
        <v>638</v>
      </c>
      <c r="F265" s="336">
        <v>1342</v>
      </c>
      <c r="G265" s="336">
        <v>1761</v>
      </c>
      <c r="H265" s="336">
        <v>1416</v>
      </c>
      <c r="I265" s="336">
        <v>2118</v>
      </c>
      <c r="J265" s="336">
        <v>2088</v>
      </c>
      <c r="K265" s="336">
        <v>2198</v>
      </c>
      <c r="L265" s="336">
        <v>1210</v>
      </c>
      <c r="M265" s="337">
        <v>629</v>
      </c>
      <c r="N265" s="330"/>
    </row>
    <row r="266" spans="1:14" s="331" customFormat="1">
      <c r="A266" s="326"/>
      <c r="B266" s="334" t="s">
        <v>451</v>
      </c>
      <c r="C266" s="335" t="s">
        <v>137</v>
      </c>
      <c r="D266" s="336">
        <v>2714</v>
      </c>
      <c r="E266" s="336">
        <v>2870</v>
      </c>
      <c r="F266" s="336">
        <v>2404</v>
      </c>
      <c r="G266" s="336">
        <v>579</v>
      </c>
      <c r="H266" s="336">
        <v>2742</v>
      </c>
      <c r="I266" s="336">
        <v>3431</v>
      </c>
      <c r="J266" s="336">
        <v>3740</v>
      </c>
      <c r="K266" s="336">
        <v>6874</v>
      </c>
      <c r="L266" s="336">
        <v>6724</v>
      </c>
      <c r="M266" s="337">
        <v>5365</v>
      </c>
      <c r="N266" s="330"/>
    </row>
    <row r="267" spans="1:14" s="331" customFormat="1">
      <c r="A267" s="326"/>
      <c r="B267" s="334" t="s">
        <v>450</v>
      </c>
      <c r="C267" s="335" t="s">
        <v>137</v>
      </c>
      <c r="D267" s="336">
        <v>916</v>
      </c>
      <c r="E267" s="336">
        <v>522</v>
      </c>
      <c r="F267" s="336" t="s">
        <v>0</v>
      </c>
      <c r="G267" s="336" t="s">
        <v>0</v>
      </c>
      <c r="H267" s="336" t="s">
        <v>0</v>
      </c>
      <c r="I267" s="336" t="s">
        <v>0</v>
      </c>
      <c r="J267" s="336" t="s">
        <v>0</v>
      </c>
      <c r="K267" s="336" t="s">
        <v>0</v>
      </c>
      <c r="L267" s="336" t="s">
        <v>0</v>
      </c>
      <c r="M267" s="337" t="s">
        <v>0</v>
      </c>
      <c r="N267" s="330"/>
    </row>
    <row r="268" spans="1:14" s="331" customFormat="1" ht="12.75" customHeight="1">
      <c r="B268" s="340" t="s">
        <v>1087</v>
      </c>
      <c r="C268" s="340"/>
      <c r="D268" s="340"/>
      <c r="E268" s="340"/>
      <c r="F268" s="340"/>
      <c r="G268" s="340"/>
      <c r="H268" s="340"/>
      <c r="I268" s="340"/>
      <c r="J268" s="340"/>
      <c r="K268" s="340"/>
      <c r="L268" s="340"/>
      <c r="M268" s="341"/>
    </row>
    <row r="270" spans="1:14">
      <c r="F270" s="325" t="s">
        <v>306</v>
      </c>
    </row>
    <row r="271" spans="1:14">
      <c r="B271" s="588" t="s">
        <v>563</v>
      </c>
      <c r="C271" s="588"/>
      <c r="D271" s="588"/>
      <c r="E271" s="588"/>
      <c r="F271" s="588"/>
      <c r="G271" s="588"/>
      <c r="H271" s="588"/>
      <c r="I271" s="588"/>
      <c r="J271" s="588"/>
      <c r="K271" s="588"/>
    </row>
    <row r="272" spans="1:14">
      <c r="B272" s="588"/>
      <c r="C272" s="588"/>
      <c r="D272" s="588"/>
      <c r="E272" s="588"/>
      <c r="F272" s="588"/>
      <c r="G272" s="588"/>
      <c r="H272" s="588"/>
      <c r="I272" s="588"/>
      <c r="J272" s="588"/>
      <c r="K272" s="588"/>
    </row>
  </sheetData>
  <mergeCells count="6">
    <mergeCell ref="B106:M106"/>
    <mergeCell ref="B107:M107"/>
    <mergeCell ref="B147:M147"/>
    <mergeCell ref="B148:M148"/>
    <mergeCell ref="B271:K272"/>
    <mergeCell ref="B111:M111"/>
  </mergeCells>
  <phoneticPr fontId="3"/>
  <hyperlinks>
    <hyperlink ref="B3" r:id="rId1" display="https://www.daigasgroup.com/ir/financal-highlight/" xr:uid="{EEA1CCDC-D0F8-4CA8-A734-35E58718D88D}"/>
  </hyperlinks>
  <pageMargins left="0.51181102362204722" right="0.51181102362204722" top="0.59055118110236227" bottom="0.59055118110236227" header="0.31496062992125984" footer="0.19685039370078741"/>
  <pageSetup paperSize="9" scale="72" fitToHeight="0" orientation="landscape" verticalDpi="300" r:id="rId2"/>
  <headerFooter scaleWithDoc="0">
    <oddFooter>&amp;C&amp;"Meiryo UI,標準"&amp;P / &amp;N ページ</oddFooter>
  </headerFooter>
  <rowBreaks count="7" manualBreakCount="7">
    <brk id="45" max="13" man="1"/>
    <brk id="91" max="13" man="1"/>
    <brk id="112" max="13" man="1"/>
    <brk id="152" max="13" man="1"/>
    <brk id="191" max="13" man="1"/>
    <brk id="230" max="13" man="1"/>
    <brk id="253"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EF788-95E3-4B34-87FA-962B8546DF95}">
  <sheetPr>
    <tabColor theme="5" tint="0.79998168889431442"/>
    <pageSetUpPr fitToPage="1"/>
  </sheetPr>
  <dimension ref="A2:N102"/>
  <sheetViews>
    <sheetView showGridLines="0" tabSelected="1" view="pageBreakPreview" topLeftCell="A6" zoomScale="60" zoomScaleNormal="100" workbookViewId="0">
      <selection activeCell="H21" sqref="H21"/>
    </sheetView>
  </sheetViews>
  <sheetFormatPr defaultRowHeight="13.5"/>
  <cols>
    <col min="1" max="1" width="3.54296875" style="13" customWidth="1"/>
    <col min="2" max="2" width="36.08984375" style="13" customWidth="1"/>
    <col min="3" max="11" width="11.54296875" style="13" customWidth="1"/>
    <col min="12" max="12" width="11.54296875" style="314" customWidth="1"/>
    <col min="13" max="13" width="1.6328125" style="13" customWidth="1"/>
    <col min="14" max="16384" width="8.7265625" style="13"/>
  </cols>
  <sheetData>
    <row r="2" spans="1:14">
      <c r="B2" s="136" t="s">
        <v>573</v>
      </c>
    </row>
    <row r="3" spans="1:14" ht="15">
      <c r="B3" s="137" t="s">
        <v>574</v>
      </c>
    </row>
    <row r="4" spans="1:14" ht="16">
      <c r="A4" s="300"/>
      <c r="B4" s="301" t="s">
        <v>550</v>
      </c>
      <c r="C4" s="301"/>
      <c r="D4" s="302" t="s">
        <v>129</v>
      </c>
      <c r="E4" s="302" t="s">
        <v>130</v>
      </c>
      <c r="F4" s="302" t="s">
        <v>131</v>
      </c>
      <c r="G4" s="302" t="s">
        <v>132</v>
      </c>
      <c r="H4" s="302" t="s">
        <v>133</v>
      </c>
      <c r="I4" s="302" t="s">
        <v>134</v>
      </c>
      <c r="J4" s="302" t="s">
        <v>135</v>
      </c>
      <c r="K4" s="302" t="s">
        <v>575</v>
      </c>
      <c r="L4" s="315" t="s">
        <v>1049</v>
      </c>
      <c r="M4" s="303"/>
    </row>
    <row r="5" spans="1:14" ht="15">
      <c r="A5" s="300"/>
      <c r="B5" s="304" t="s">
        <v>853</v>
      </c>
      <c r="M5" s="303"/>
    </row>
    <row r="6" spans="1:14">
      <c r="A6" s="300"/>
      <c r="B6" s="305" t="s">
        <v>549</v>
      </c>
      <c r="C6" s="239" t="s">
        <v>545</v>
      </c>
      <c r="D6" s="236">
        <v>36127</v>
      </c>
      <c r="E6" s="236">
        <v>36630</v>
      </c>
      <c r="F6" s="236">
        <v>34808</v>
      </c>
      <c r="G6" s="236">
        <v>32907</v>
      </c>
      <c r="H6" s="236">
        <v>27784</v>
      </c>
      <c r="I6" s="236">
        <v>26785</v>
      </c>
      <c r="J6" s="236">
        <v>25977</v>
      </c>
      <c r="K6" s="236">
        <v>25632</v>
      </c>
      <c r="L6" s="316">
        <v>24420</v>
      </c>
      <c r="M6" s="303"/>
    </row>
    <row r="7" spans="1:14">
      <c r="A7" s="300"/>
      <c r="B7" s="305" t="s">
        <v>548</v>
      </c>
      <c r="C7" s="239" t="s">
        <v>545</v>
      </c>
      <c r="D7" s="236">
        <v>4090</v>
      </c>
      <c r="E7" s="236">
        <v>4888</v>
      </c>
      <c r="F7" s="236">
        <v>5052</v>
      </c>
      <c r="G7" s="236">
        <v>4660</v>
      </c>
      <c r="H7" s="236">
        <v>5215</v>
      </c>
      <c r="I7" s="236">
        <v>4526</v>
      </c>
      <c r="J7" s="236">
        <v>4406</v>
      </c>
      <c r="K7" s="236">
        <v>4441</v>
      </c>
      <c r="L7" s="316">
        <v>4440</v>
      </c>
      <c r="M7" s="303"/>
    </row>
    <row r="8" spans="1:14">
      <c r="A8" s="300"/>
      <c r="B8" s="305" t="s">
        <v>547</v>
      </c>
      <c r="C8" s="239" t="s">
        <v>545</v>
      </c>
      <c r="D8" s="236">
        <v>273</v>
      </c>
      <c r="E8" s="236">
        <v>270</v>
      </c>
      <c r="F8" s="236">
        <v>298</v>
      </c>
      <c r="G8" s="236">
        <v>303</v>
      </c>
      <c r="H8" s="236">
        <v>297</v>
      </c>
      <c r="I8" s="236">
        <v>334</v>
      </c>
      <c r="J8" s="236">
        <v>324</v>
      </c>
      <c r="K8" s="236">
        <v>324</v>
      </c>
      <c r="L8" s="316">
        <v>335</v>
      </c>
      <c r="M8" s="303"/>
    </row>
    <row r="9" spans="1:14">
      <c r="A9" s="300"/>
      <c r="B9" s="305" t="s">
        <v>546</v>
      </c>
      <c r="C9" s="239" t="s">
        <v>545</v>
      </c>
      <c r="D9" s="236">
        <v>31764</v>
      </c>
      <c r="E9" s="236">
        <v>31471</v>
      </c>
      <c r="F9" s="236">
        <v>29459</v>
      </c>
      <c r="G9" s="236">
        <v>27944</v>
      </c>
      <c r="H9" s="236">
        <v>22271</v>
      </c>
      <c r="I9" s="236">
        <v>21925</v>
      </c>
      <c r="J9" s="236">
        <v>21247</v>
      </c>
      <c r="K9" s="236">
        <v>20867</v>
      </c>
      <c r="L9" s="316">
        <v>19646</v>
      </c>
      <c r="M9" s="303"/>
    </row>
    <row r="10" spans="1:14" ht="15">
      <c r="A10" s="300"/>
      <c r="B10" s="304" t="s">
        <v>854</v>
      </c>
      <c r="M10" s="303"/>
      <c r="N10" s="593"/>
    </row>
    <row r="11" spans="1:14">
      <c r="A11" s="300"/>
      <c r="B11" s="305" t="s">
        <v>855</v>
      </c>
      <c r="C11" s="239" t="s">
        <v>544</v>
      </c>
      <c r="D11" s="236" t="s">
        <v>0</v>
      </c>
      <c r="E11" s="236">
        <v>-609</v>
      </c>
      <c r="F11" s="236">
        <v>-1057</v>
      </c>
      <c r="G11" s="236">
        <v>-1650</v>
      </c>
      <c r="H11" s="236">
        <v>-2280</v>
      </c>
      <c r="I11" s="236">
        <v>-3356</v>
      </c>
      <c r="J11" s="236">
        <v>-3863</v>
      </c>
      <c r="K11" s="236">
        <v>-5008</v>
      </c>
      <c r="L11" s="316">
        <v>-6291</v>
      </c>
      <c r="M11" s="303"/>
      <c r="N11" s="593"/>
    </row>
    <row r="12" spans="1:14" ht="15">
      <c r="A12" s="300"/>
      <c r="B12" s="304" t="s">
        <v>856</v>
      </c>
      <c r="M12" s="303"/>
      <c r="N12" s="593"/>
    </row>
    <row r="13" spans="1:14">
      <c r="A13" s="300"/>
      <c r="B13" s="305" t="s">
        <v>857</v>
      </c>
      <c r="C13" s="239" t="s">
        <v>775</v>
      </c>
      <c r="D13" s="236" t="s">
        <v>0</v>
      </c>
      <c r="E13" s="236" t="s">
        <v>0</v>
      </c>
      <c r="F13" s="236" t="s">
        <v>0</v>
      </c>
      <c r="G13" s="236" t="s">
        <v>0</v>
      </c>
      <c r="H13" s="236" t="s">
        <v>0</v>
      </c>
      <c r="I13" s="236">
        <v>1398</v>
      </c>
      <c r="J13" s="236">
        <v>2110</v>
      </c>
      <c r="K13" s="236">
        <v>3166</v>
      </c>
      <c r="L13" s="316">
        <v>3696</v>
      </c>
      <c r="M13" s="303"/>
      <c r="N13" s="593"/>
    </row>
    <row r="14" spans="1:14" ht="15">
      <c r="A14" s="300"/>
      <c r="B14" s="304" t="s">
        <v>858</v>
      </c>
      <c r="M14" s="303"/>
      <c r="N14" s="593"/>
    </row>
    <row r="15" spans="1:14" ht="15" customHeight="1">
      <c r="A15" s="300"/>
      <c r="B15" s="305" t="s">
        <v>859</v>
      </c>
      <c r="C15" s="239" t="s">
        <v>158</v>
      </c>
      <c r="D15" s="236" t="s">
        <v>0</v>
      </c>
      <c r="E15" s="236" t="s">
        <v>0</v>
      </c>
      <c r="F15" s="236" t="s">
        <v>0</v>
      </c>
      <c r="G15" s="236" t="s">
        <v>0</v>
      </c>
      <c r="H15" s="236">
        <v>5</v>
      </c>
      <c r="I15" s="236">
        <v>8</v>
      </c>
      <c r="J15" s="236">
        <v>13</v>
      </c>
      <c r="K15" s="236">
        <v>22</v>
      </c>
      <c r="L15" s="316">
        <v>30</v>
      </c>
      <c r="M15" s="303"/>
      <c r="N15" s="593"/>
    </row>
    <row r="16" spans="1:14">
      <c r="B16" s="306" t="s">
        <v>860</v>
      </c>
      <c r="C16" s="306"/>
      <c r="D16" s="306"/>
      <c r="E16" s="306"/>
      <c r="F16" s="306"/>
      <c r="G16" s="306"/>
      <c r="H16" s="306"/>
      <c r="I16" s="306"/>
      <c r="J16" s="306"/>
      <c r="K16" s="306"/>
      <c r="L16" s="317"/>
      <c r="M16" s="593"/>
      <c r="N16" s="593"/>
    </row>
    <row r="17" spans="1:14">
      <c r="B17" s="307" t="s">
        <v>861</v>
      </c>
      <c r="M17" s="593"/>
      <c r="N17" s="593"/>
    </row>
    <row r="18" spans="1:14">
      <c r="B18" s="307" t="s">
        <v>862</v>
      </c>
      <c r="M18" s="593"/>
      <c r="N18" s="593"/>
    </row>
    <row r="19" spans="1:14">
      <c r="B19" s="307" t="s">
        <v>863</v>
      </c>
      <c r="M19" s="593"/>
      <c r="N19" s="593"/>
    </row>
    <row r="20" spans="1:14">
      <c r="B20" s="307" t="s">
        <v>864</v>
      </c>
      <c r="M20" s="593"/>
      <c r="N20" s="593"/>
    </row>
    <row r="21" spans="1:14">
      <c r="B21" s="307" t="s">
        <v>865</v>
      </c>
      <c r="M21" s="593"/>
      <c r="N21" s="593"/>
    </row>
    <row r="22" spans="1:14">
      <c r="B22" s="307" t="s">
        <v>866</v>
      </c>
      <c r="M22" s="593"/>
      <c r="N22" s="593"/>
    </row>
    <row r="23" spans="1:14">
      <c r="M23" s="593"/>
      <c r="N23" s="593"/>
    </row>
    <row r="24" spans="1:14" ht="16">
      <c r="A24" s="300"/>
      <c r="B24" s="301" t="s">
        <v>543</v>
      </c>
      <c r="C24" s="301"/>
      <c r="D24" s="302" t="s">
        <v>131</v>
      </c>
      <c r="E24" s="302" t="s">
        <v>132</v>
      </c>
      <c r="F24" s="302" t="s">
        <v>133</v>
      </c>
      <c r="G24" s="302" t="s">
        <v>134</v>
      </c>
      <c r="H24" s="302" t="s">
        <v>135</v>
      </c>
      <c r="I24" s="302" t="s">
        <v>575</v>
      </c>
      <c r="J24" s="315" t="s">
        <v>1049</v>
      </c>
      <c r="K24" s="303"/>
      <c r="M24" s="593"/>
      <c r="N24" s="593"/>
    </row>
    <row r="25" spans="1:14" ht="15">
      <c r="A25" s="300"/>
      <c r="B25" s="304" t="s">
        <v>867</v>
      </c>
      <c r="J25" s="314"/>
      <c r="K25" s="303"/>
    </row>
    <row r="26" spans="1:14">
      <c r="A26" s="300"/>
      <c r="B26" s="305" t="s">
        <v>542</v>
      </c>
      <c r="C26" s="239" t="s">
        <v>158</v>
      </c>
      <c r="D26" s="237">
        <v>28.199999999999996</v>
      </c>
      <c r="E26" s="237">
        <v>27.6</v>
      </c>
      <c r="F26" s="237">
        <v>28.299999999999997</v>
      </c>
      <c r="G26" s="237">
        <v>28.499999999999996</v>
      </c>
      <c r="H26" s="237">
        <v>28.2</v>
      </c>
      <c r="I26" s="237">
        <v>28.7</v>
      </c>
      <c r="J26" s="321">
        <v>29</v>
      </c>
      <c r="K26" s="303"/>
    </row>
    <row r="27" spans="1:14">
      <c r="A27" s="300"/>
      <c r="B27" s="305" t="s">
        <v>541</v>
      </c>
      <c r="C27" s="239" t="s">
        <v>158</v>
      </c>
      <c r="D27" s="237">
        <v>15.4</v>
      </c>
      <c r="E27" s="237">
        <v>15.7</v>
      </c>
      <c r="F27" s="237">
        <v>17</v>
      </c>
      <c r="G27" s="237">
        <v>16.600000000000001</v>
      </c>
      <c r="H27" s="237">
        <v>23</v>
      </c>
      <c r="I27" s="237">
        <v>23.6</v>
      </c>
      <c r="J27" s="321">
        <v>24.3</v>
      </c>
      <c r="K27" s="303"/>
    </row>
    <row r="28" spans="1:14">
      <c r="A28" s="300"/>
      <c r="B28" s="305" t="s">
        <v>540</v>
      </c>
      <c r="C28" s="239" t="s">
        <v>158</v>
      </c>
      <c r="D28" s="237">
        <v>6.8000000000000007</v>
      </c>
      <c r="E28" s="237">
        <v>6.6</v>
      </c>
      <c r="F28" s="237">
        <v>7.5</v>
      </c>
      <c r="G28" s="237">
        <v>8</v>
      </c>
      <c r="H28" s="237">
        <v>8.4</v>
      </c>
      <c r="I28" s="237">
        <v>8.5</v>
      </c>
      <c r="J28" s="321">
        <v>8.6999999999999993</v>
      </c>
      <c r="K28" s="303"/>
    </row>
    <row r="29" spans="1:14" ht="15">
      <c r="A29" s="300"/>
      <c r="B29" s="304" t="s">
        <v>1048</v>
      </c>
      <c r="J29" s="314"/>
      <c r="K29" s="303"/>
    </row>
    <row r="30" spans="1:14">
      <c r="A30" s="300"/>
      <c r="B30" s="305" t="s">
        <v>539</v>
      </c>
      <c r="C30" s="239" t="s">
        <v>158</v>
      </c>
      <c r="D30" s="237">
        <v>1.4200000000000002</v>
      </c>
      <c r="E30" s="237">
        <v>1.05</v>
      </c>
      <c r="F30" s="237">
        <v>1.23</v>
      </c>
      <c r="G30" s="237">
        <v>1.72</v>
      </c>
      <c r="H30" s="237">
        <v>1.75</v>
      </c>
      <c r="I30" s="237">
        <v>2.11</v>
      </c>
      <c r="J30" s="321">
        <v>2.04</v>
      </c>
      <c r="K30" s="303"/>
    </row>
    <row r="31" spans="1:14" ht="15">
      <c r="A31" s="300"/>
      <c r="B31" s="304" t="s">
        <v>868</v>
      </c>
      <c r="J31" s="314"/>
      <c r="K31" s="303"/>
    </row>
    <row r="32" spans="1:14">
      <c r="A32" s="300"/>
      <c r="B32" s="305" t="s">
        <v>538</v>
      </c>
      <c r="C32" s="239" t="s">
        <v>319</v>
      </c>
      <c r="D32" s="236">
        <v>201</v>
      </c>
      <c r="E32" s="236">
        <v>201</v>
      </c>
      <c r="F32" s="236">
        <v>111</v>
      </c>
      <c r="G32" s="236">
        <v>135</v>
      </c>
      <c r="H32" s="236">
        <v>46</v>
      </c>
      <c r="I32" s="236">
        <v>59</v>
      </c>
      <c r="J32" s="316">
        <v>39</v>
      </c>
      <c r="K32" s="303"/>
    </row>
    <row r="33" spans="1:11">
      <c r="A33" s="300"/>
      <c r="B33" s="305" t="s">
        <v>537</v>
      </c>
      <c r="C33" s="239" t="s">
        <v>319</v>
      </c>
      <c r="D33" s="236">
        <v>178</v>
      </c>
      <c r="E33" s="236">
        <v>172</v>
      </c>
      <c r="F33" s="236">
        <v>97</v>
      </c>
      <c r="G33" s="236">
        <v>123</v>
      </c>
      <c r="H33" s="236">
        <v>36</v>
      </c>
      <c r="I33" s="236">
        <v>45</v>
      </c>
      <c r="J33" s="316">
        <v>34</v>
      </c>
      <c r="K33" s="303"/>
    </row>
    <row r="34" spans="1:11">
      <c r="A34" s="300"/>
      <c r="B34" s="305" t="s">
        <v>536</v>
      </c>
      <c r="C34" s="239" t="s">
        <v>319</v>
      </c>
      <c r="D34" s="236">
        <v>35</v>
      </c>
      <c r="E34" s="236">
        <v>33</v>
      </c>
      <c r="F34" s="236">
        <v>22</v>
      </c>
      <c r="G34" s="236">
        <v>26</v>
      </c>
      <c r="H34" s="236">
        <v>29</v>
      </c>
      <c r="I34" s="236">
        <v>25</v>
      </c>
      <c r="J34" s="316">
        <v>28</v>
      </c>
      <c r="K34" s="303"/>
    </row>
    <row r="35" spans="1:11" ht="15">
      <c r="A35" s="300"/>
      <c r="B35" s="304" t="s">
        <v>869</v>
      </c>
      <c r="J35" s="314"/>
      <c r="K35" s="303"/>
    </row>
    <row r="36" spans="1:11">
      <c r="A36" s="300"/>
      <c r="B36" s="305" t="s">
        <v>535</v>
      </c>
      <c r="C36" s="239" t="s">
        <v>319</v>
      </c>
      <c r="D36" s="236">
        <v>2</v>
      </c>
      <c r="E36" s="236">
        <v>1</v>
      </c>
      <c r="F36" s="236">
        <v>0</v>
      </c>
      <c r="G36" s="236">
        <v>0</v>
      </c>
      <c r="H36" s="236">
        <v>1</v>
      </c>
      <c r="I36" s="236">
        <v>0</v>
      </c>
      <c r="J36" s="316">
        <v>0</v>
      </c>
      <c r="K36" s="303"/>
    </row>
    <row r="37" spans="1:11">
      <c r="A37" s="300"/>
      <c r="B37" s="305" t="s">
        <v>534</v>
      </c>
      <c r="C37" s="239" t="s">
        <v>319</v>
      </c>
      <c r="D37" s="236">
        <v>1</v>
      </c>
      <c r="E37" s="236">
        <v>0</v>
      </c>
      <c r="F37" s="236">
        <v>1</v>
      </c>
      <c r="G37" s="236">
        <v>1</v>
      </c>
      <c r="H37" s="236">
        <v>0</v>
      </c>
      <c r="I37" s="236">
        <v>1</v>
      </c>
      <c r="J37" s="316">
        <v>0</v>
      </c>
      <c r="K37" s="303"/>
    </row>
    <row r="38" spans="1:11" ht="15">
      <c r="A38" s="300"/>
      <c r="B38" s="304" t="s">
        <v>870</v>
      </c>
      <c r="J38" s="314"/>
      <c r="K38" s="303"/>
    </row>
    <row r="39" spans="1:11">
      <c r="A39" s="300"/>
      <c r="B39" s="305" t="s">
        <v>533</v>
      </c>
      <c r="C39" s="239" t="s">
        <v>158</v>
      </c>
      <c r="D39" s="308">
        <v>2.36</v>
      </c>
      <c r="E39" s="308">
        <v>2.4</v>
      </c>
      <c r="F39" s="308">
        <v>2.34</v>
      </c>
      <c r="G39" s="308">
        <v>2.4500000000000002</v>
      </c>
      <c r="H39" s="308">
        <v>2.59</v>
      </c>
      <c r="I39" s="308">
        <v>2.71</v>
      </c>
      <c r="J39" s="322">
        <v>2.88</v>
      </c>
      <c r="K39" s="303"/>
    </row>
    <row r="40" spans="1:11" ht="12.75" customHeight="1">
      <c r="B40" s="306" t="s">
        <v>1047</v>
      </c>
      <c r="C40" s="306"/>
      <c r="D40" s="306"/>
      <c r="E40" s="306"/>
      <c r="F40" s="306"/>
      <c r="G40" s="306"/>
      <c r="H40" s="306"/>
      <c r="I40" s="306"/>
      <c r="J40" s="317"/>
    </row>
    <row r="41" spans="1:11" ht="12.75" customHeight="1">
      <c r="B41" s="307" t="s">
        <v>1046</v>
      </c>
      <c r="J41" s="314"/>
    </row>
    <row r="42" spans="1:11" ht="12.75" customHeight="1">
      <c r="B42" s="307" t="s">
        <v>1045</v>
      </c>
      <c r="J42" s="314"/>
    </row>
    <row r="43" spans="1:11" ht="12.75" customHeight="1">
      <c r="B43" s="307" t="s">
        <v>1044</v>
      </c>
      <c r="J43" s="314"/>
    </row>
    <row r="44" spans="1:11" ht="12.75" customHeight="1">
      <c r="B44" s="307" t="s">
        <v>1043</v>
      </c>
      <c r="J44" s="314"/>
    </row>
    <row r="45" spans="1:11" ht="12.75" customHeight="1">
      <c r="B45" s="307" t="s">
        <v>1042</v>
      </c>
      <c r="J45" s="314"/>
    </row>
    <row r="46" spans="1:11" ht="12.75" customHeight="1">
      <c r="B46" s="307" t="s">
        <v>1041</v>
      </c>
      <c r="J46" s="314"/>
    </row>
    <row r="47" spans="1:11">
      <c r="J47" s="314"/>
    </row>
    <row r="48" spans="1:11" ht="16">
      <c r="A48" s="300"/>
      <c r="B48" s="301" t="s">
        <v>532</v>
      </c>
      <c r="C48" s="301"/>
      <c r="D48" s="302" t="s">
        <v>531</v>
      </c>
      <c r="E48" s="302" t="s">
        <v>530</v>
      </c>
      <c r="F48" s="302" t="s">
        <v>529</v>
      </c>
      <c r="G48" s="302" t="s">
        <v>528</v>
      </c>
      <c r="H48" s="302" t="s">
        <v>527</v>
      </c>
      <c r="I48" s="302" t="s">
        <v>896</v>
      </c>
      <c r="J48" s="315" t="s">
        <v>1028</v>
      </c>
      <c r="K48" s="303"/>
    </row>
    <row r="49" spans="1:11" ht="15">
      <c r="A49" s="300"/>
      <c r="B49" s="304" t="s">
        <v>871</v>
      </c>
      <c r="J49" s="314"/>
      <c r="K49" s="303"/>
    </row>
    <row r="50" spans="1:11">
      <c r="A50" s="300"/>
      <c r="B50" s="305" t="s">
        <v>872</v>
      </c>
      <c r="C50" s="239" t="s">
        <v>319</v>
      </c>
      <c r="D50" s="236">
        <v>13</v>
      </c>
      <c r="E50" s="236">
        <v>9</v>
      </c>
      <c r="F50" s="236">
        <v>10</v>
      </c>
      <c r="G50" s="236">
        <v>10</v>
      </c>
      <c r="H50" s="236">
        <v>10</v>
      </c>
      <c r="I50" s="236">
        <v>15</v>
      </c>
      <c r="J50" s="316">
        <v>15</v>
      </c>
      <c r="K50" s="303"/>
    </row>
    <row r="51" spans="1:11">
      <c r="A51" s="300"/>
      <c r="B51" s="305" t="s">
        <v>873</v>
      </c>
      <c r="C51" s="239" t="s">
        <v>319</v>
      </c>
      <c r="D51" s="236">
        <v>10</v>
      </c>
      <c r="E51" s="236">
        <v>6</v>
      </c>
      <c r="F51" s="236">
        <v>6</v>
      </c>
      <c r="G51" s="236">
        <v>6</v>
      </c>
      <c r="H51" s="236">
        <v>6</v>
      </c>
      <c r="I51" s="236">
        <v>8</v>
      </c>
      <c r="J51" s="316">
        <v>8</v>
      </c>
      <c r="K51" s="303"/>
    </row>
    <row r="52" spans="1:11">
      <c r="A52" s="300"/>
      <c r="B52" s="305" t="s">
        <v>1040</v>
      </c>
      <c r="C52" s="239" t="s">
        <v>319</v>
      </c>
      <c r="D52" s="236">
        <v>10</v>
      </c>
      <c r="E52" s="236">
        <v>6</v>
      </c>
      <c r="F52" s="236">
        <v>6</v>
      </c>
      <c r="G52" s="236">
        <v>6</v>
      </c>
      <c r="H52" s="236">
        <v>6</v>
      </c>
      <c r="I52" s="236">
        <v>8</v>
      </c>
      <c r="J52" s="316">
        <v>8</v>
      </c>
      <c r="K52" s="303"/>
    </row>
    <row r="53" spans="1:11">
      <c r="A53" s="300"/>
      <c r="B53" s="305" t="s">
        <v>1039</v>
      </c>
      <c r="C53" s="239" t="s">
        <v>319</v>
      </c>
      <c r="D53" s="236">
        <v>0</v>
      </c>
      <c r="E53" s="236">
        <v>0</v>
      </c>
      <c r="F53" s="236">
        <v>0</v>
      </c>
      <c r="G53" s="236">
        <v>0</v>
      </c>
      <c r="H53" s="236">
        <v>0</v>
      </c>
      <c r="I53" s="236">
        <v>0</v>
      </c>
      <c r="J53" s="316">
        <v>0</v>
      </c>
      <c r="K53" s="303"/>
    </row>
    <row r="54" spans="1:11">
      <c r="A54" s="300"/>
      <c r="B54" s="305" t="s">
        <v>874</v>
      </c>
      <c r="C54" s="239" t="s">
        <v>319</v>
      </c>
      <c r="D54" s="236">
        <v>3</v>
      </c>
      <c r="E54" s="236">
        <v>3</v>
      </c>
      <c r="F54" s="236">
        <v>4</v>
      </c>
      <c r="G54" s="236">
        <v>4</v>
      </c>
      <c r="H54" s="236">
        <v>4</v>
      </c>
      <c r="I54" s="236">
        <v>7</v>
      </c>
      <c r="J54" s="316">
        <v>7</v>
      </c>
      <c r="K54" s="303"/>
    </row>
    <row r="55" spans="1:11">
      <c r="A55" s="300"/>
      <c r="B55" s="305" t="s">
        <v>1038</v>
      </c>
      <c r="C55" s="239" t="s">
        <v>319</v>
      </c>
      <c r="D55" s="236">
        <v>3</v>
      </c>
      <c r="E55" s="236">
        <v>3</v>
      </c>
      <c r="F55" s="236">
        <v>3</v>
      </c>
      <c r="G55" s="236">
        <v>3</v>
      </c>
      <c r="H55" s="236">
        <v>2</v>
      </c>
      <c r="I55" s="236">
        <v>3</v>
      </c>
      <c r="J55" s="316">
        <v>3</v>
      </c>
      <c r="K55" s="303"/>
    </row>
    <row r="56" spans="1:11">
      <c r="A56" s="300"/>
      <c r="B56" s="305" t="s">
        <v>1037</v>
      </c>
      <c r="C56" s="239" t="s">
        <v>319</v>
      </c>
      <c r="D56" s="236">
        <v>0</v>
      </c>
      <c r="E56" s="236">
        <v>0</v>
      </c>
      <c r="F56" s="236">
        <v>1</v>
      </c>
      <c r="G56" s="236">
        <v>1</v>
      </c>
      <c r="H56" s="236">
        <v>2</v>
      </c>
      <c r="I56" s="236">
        <v>4</v>
      </c>
      <c r="J56" s="316">
        <v>4</v>
      </c>
      <c r="K56" s="303"/>
    </row>
    <row r="57" spans="1:11" ht="27">
      <c r="A57" s="300"/>
      <c r="B57" s="305" t="s">
        <v>875</v>
      </c>
      <c r="C57" s="239" t="s">
        <v>319</v>
      </c>
      <c r="D57" s="236" t="s">
        <v>0</v>
      </c>
      <c r="E57" s="236" t="s">
        <v>0</v>
      </c>
      <c r="F57" s="236" t="s">
        <v>0</v>
      </c>
      <c r="G57" s="236" t="s">
        <v>0</v>
      </c>
      <c r="H57" s="236" t="s">
        <v>0</v>
      </c>
      <c r="I57" s="236">
        <v>5</v>
      </c>
      <c r="J57" s="316">
        <v>5</v>
      </c>
      <c r="K57" s="303"/>
    </row>
    <row r="58" spans="1:11">
      <c r="A58" s="300"/>
      <c r="B58" s="305" t="s">
        <v>876</v>
      </c>
      <c r="C58" s="239" t="s">
        <v>319</v>
      </c>
      <c r="D58" s="236" t="s">
        <v>0</v>
      </c>
      <c r="E58" s="236" t="s">
        <v>0</v>
      </c>
      <c r="F58" s="236" t="s">
        <v>0</v>
      </c>
      <c r="G58" s="236" t="s">
        <v>0</v>
      </c>
      <c r="H58" s="236" t="s">
        <v>0</v>
      </c>
      <c r="I58" s="236">
        <v>2</v>
      </c>
      <c r="J58" s="316">
        <v>2</v>
      </c>
      <c r="K58" s="303"/>
    </row>
    <row r="59" spans="1:11">
      <c r="A59" s="300"/>
      <c r="B59" s="305" t="s">
        <v>1036</v>
      </c>
      <c r="C59" s="239" t="s">
        <v>319</v>
      </c>
      <c r="D59" s="236" t="s">
        <v>0</v>
      </c>
      <c r="E59" s="236" t="s">
        <v>0</v>
      </c>
      <c r="F59" s="236" t="s">
        <v>0</v>
      </c>
      <c r="G59" s="236" t="s">
        <v>0</v>
      </c>
      <c r="H59" s="236" t="s">
        <v>0</v>
      </c>
      <c r="I59" s="236">
        <v>2</v>
      </c>
      <c r="J59" s="316">
        <v>2</v>
      </c>
      <c r="K59" s="303"/>
    </row>
    <row r="60" spans="1:11">
      <c r="A60" s="300"/>
      <c r="B60" s="305" t="s">
        <v>1035</v>
      </c>
      <c r="C60" s="239" t="s">
        <v>319</v>
      </c>
      <c r="D60" s="236" t="s">
        <v>0</v>
      </c>
      <c r="E60" s="236" t="s">
        <v>0</v>
      </c>
      <c r="F60" s="236" t="s">
        <v>0</v>
      </c>
      <c r="G60" s="236" t="s">
        <v>0</v>
      </c>
      <c r="H60" s="236" t="s">
        <v>0</v>
      </c>
      <c r="I60" s="236">
        <v>0</v>
      </c>
      <c r="J60" s="316">
        <v>0</v>
      </c>
      <c r="K60" s="303"/>
    </row>
    <row r="61" spans="1:11">
      <c r="A61" s="300"/>
      <c r="B61" s="305" t="s">
        <v>877</v>
      </c>
      <c r="C61" s="239" t="s">
        <v>319</v>
      </c>
      <c r="D61" s="236" t="s">
        <v>0</v>
      </c>
      <c r="E61" s="236" t="s">
        <v>0</v>
      </c>
      <c r="F61" s="236" t="s">
        <v>0</v>
      </c>
      <c r="G61" s="236" t="s">
        <v>0</v>
      </c>
      <c r="H61" s="236" t="s">
        <v>0</v>
      </c>
      <c r="I61" s="236">
        <v>3</v>
      </c>
      <c r="J61" s="316">
        <v>3</v>
      </c>
      <c r="K61" s="303"/>
    </row>
    <row r="62" spans="1:11">
      <c r="A62" s="300"/>
      <c r="B62" s="305" t="s">
        <v>1034</v>
      </c>
      <c r="C62" s="239" t="s">
        <v>319</v>
      </c>
      <c r="D62" s="236" t="s">
        <v>0</v>
      </c>
      <c r="E62" s="236" t="s">
        <v>0</v>
      </c>
      <c r="F62" s="236" t="s">
        <v>0</v>
      </c>
      <c r="G62" s="236" t="s">
        <v>0</v>
      </c>
      <c r="H62" s="236" t="s">
        <v>0</v>
      </c>
      <c r="I62" s="236">
        <v>1</v>
      </c>
      <c r="J62" s="316">
        <v>1</v>
      </c>
      <c r="K62" s="303"/>
    </row>
    <row r="63" spans="1:11">
      <c r="A63" s="300"/>
      <c r="B63" s="305" t="s">
        <v>1033</v>
      </c>
      <c r="C63" s="239" t="s">
        <v>319</v>
      </c>
      <c r="D63" s="236" t="s">
        <v>0</v>
      </c>
      <c r="E63" s="236" t="s">
        <v>0</v>
      </c>
      <c r="F63" s="236" t="s">
        <v>0</v>
      </c>
      <c r="G63" s="236" t="s">
        <v>0</v>
      </c>
      <c r="H63" s="236" t="s">
        <v>0</v>
      </c>
      <c r="I63" s="236">
        <v>2</v>
      </c>
      <c r="J63" s="316">
        <v>2</v>
      </c>
      <c r="K63" s="303"/>
    </row>
    <row r="64" spans="1:11">
      <c r="A64" s="300"/>
      <c r="B64" s="305" t="s">
        <v>1032</v>
      </c>
      <c r="C64" s="239" t="s">
        <v>158</v>
      </c>
      <c r="D64" s="237">
        <v>23</v>
      </c>
      <c r="E64" s="237">
        <v>33</v>
      </c>
      <c r="F64" s="237">
        <v>40</v>
      </c>
      <c r="G64" s="237">
        <v>40</v>
      </c>
      <c r="H64" s="237">
        <v>40</v>
      </c>
      <c r="I64" s="237">
        <v>46.7</v>
      </c>
      <c r="J64" s="321">
        <v>46.7</v>
      </c>
      <c r="K64" s="303"/>
    </row>
    <row r="65" spans="1:11">
      <c r="A65" s="300"/>
      <c r="B65" s="305" t="s">
        <v>1031</v>
      </c>
      <c r="C65" s="239" t="s">
        <v>158</v>
      </c>
      <c r="D65" s="237">
        <v>0</v>
      </c>
      <c r="E65" s="237">
        <v>0</v>
      </c>
      <c r="F65" s="237">
        <v>10</v>
      </c>
      <c r="G65" s="237">
        <v>10</v>
      </c>
      <c r="H65" s="237">
        <v>20</v>
      </c>
      <c r="I65" s="237">
        <v>26.7</v>
      </c>
      <c r="J65" s="321">
        <v>26.7</v>
      </c>
      <c r="K65" s="303"/>
    </row>
    <row r="66" spans="1:11" ht="15">
      <c r="A66" s="300"/>
      <c r="B66" s="304" t="s">
        <v>878</v>
      </c>
      <c r="J66" s="314"/>
      <c r="K66" s="303"/>
    </row>
    <row r="67" spans="1:11">
      <c r="A67" s="300"/>
      <c r="B67" s="305" t="s">
        <v>879</v>
      </c>
      <c r="C67" s="239" t="s">
        <v>319</v>
      </c>
      <c r="D67" s="236">
        <v>5</v>
      </c>
      <c r="E67" s="236">
        <v>5</v>
      </c>
      <c r="F67" s="236">
        <v>5</v>
      </c>
      <c r="G67" s="236">
        <v>5</v>
      </c>
      <c r="H67" s="236">
        <v>5</v>
      </c>
      <c r="I67" s="236" t="s">
        <v>0</v>
      </c>
      <c r="J67" s="316" t="s">
        <v>0</v>
      </c>
      <c r="K67" s="303"/>
    </row>
    <row r="68" spans="1:11">
      <c r="A68" s="300"/>
      <c r="B68" s="305" t="s">
        <v>880</v>
      </c>
      <c r="C68" s="239" t="s">
        <v>319</v>
      </c>
      <c r="D68" s="236">
        <v>2</v>
      </c>
      <c r="E68" s="236">
        <v>2</v>
      </c>
      <c r="F68" s="236">
        <v>2</v>
      </c>
      <c r="G68" s="236">
        <v>2</v>
      </c>
      <c r="H68" s="236">
        <v>2</v>
      </c>
      <c r="I68" s="236" t="s">
        <v>0</v>
      </c>
      <c r="J68" s="316" t="s">
        <v>0</v>
      </c>
      <c r="K68" s="303"/>
    </row>
    <row r="69" spans="1:11">
      <c r="A69" s="300"/>
      <c r="B69" s="305" t="s">
        <v>881</v>
      </c>
      <c r="C69" s="239" t="s">
        <v>319</v>
      </c>
      <c r="D69" s="236">
        <v>2</v>
      </c>
      <c r="E69" s="236">
        <v>2</v>
      </c>
      <c r="F69" s="236">
        <v>2</v>
      </c>
      <c r="G69" s="236">
        <v>2</v>
      </c>
      <c r="H69" s="236">
        <v>2</v>
      </c>
      <c r="I69" s="236" t="s">
        <v>0</v>
      </c>
      <c r="J69" s="316" t="s">
        <v>0</v>
      </c>
      <c r="K69" s="303"/>
    </row>
    <row r="70" spans="1:11">
      <c r="A70" s="300"/>
      <c r="B70" s="305" t="s">
        <v>882</v>
      </c>
      <c r="C70" s="239" t="s">
        <v>319</v>
      </c>
      <c r="D70" s="236">
        <v>0</v>
      </c>
      <c r="E70" s="236">
        <v>0</v>
      </c>
      <c r="F70" s="236">
        <v>0</v>
      </c>
      <c r="G70" s="236">
        <v>0</v>
      </c>
      <c r="H70" s="236">
        <v>0</v>
      </c>
      <c r="I70" s="236" t="s">
        <v>0</v>
      </c>
      <c r="J70" s="316" t="s">
        <v>0</v>
      </c>
      <c r="K70" s="303"/>
    </row>
    <row r="71" spans="1:11">
      <c r="A71" s="300"/>
      <c r="B71" s="305" t="s">
        <v>883</v>
      </c>
      <c r="C71" s="239" t="s">
        <v>319</v>
      </c>
      <c r="D71" s="236">
        <v>3</v>
      </c>
      <c r="E71" s="236">
        <v>3</v>
      </c>
      <c r="F71" s="236">
        <v>3</v>
      </c>
      <c r="G71" s="236">
        <v>3</v>
      </c>
      <c r="H71" s="236">
        <v>3</v>
      </c>
      <c r="I71" s="236" t="s">
        <v>0</v>
      </c>
      <c r="J71" s="316" t="s">
        <v>0</v>
      </c>
      <c r="K71" s="303"/>
    </row>
    <row r="72" spans="1:11">
      <c r="A72" s="300"/>
      <c r="B72" s="305" t="s">
        <v>884</v>
      </c>
      <c r="C72" s="239" t="s">
        <v>319</v>
      </c>
      <c r="D72" s="236">
        <v>2</v>
      </c>
      <c r="E72" s="236">
        <v>2</v>
      </c>
      <c r="F72" s="236">
        <v>2</v>
      </c>
      <c r="G72" s="236">
        <v>2</v>
      </c>
      <c r="H72" s="236">
        <v>1</v>
      </c>
      <c r="I72" s="236" t="s">
        <v>0</v>
      </c>
      <c r="J72" s="316" t="s">
        <v>0</v>
      </c>
      <c r="K72" s="303"/>
    </row>
    <row r="73" spans="1:11">
      <c r="A73" s="300"/>
      <c r="B73" s="305" t="s">
        <v>885</v>
      </c>
      <c r="C73" s="239" t="s">
        <v>319</v>
      </c>
      <c r="D73" s="236">
        <v>1</v>
      </c>
      <c r="E73" s="236">
        <v>1</v>
      </c>
      <c r="F73" s="236">
        <v>1</v>
      </c>
      <c r="G73" s="236">
        <v>1</v>
      </c>
      <c r="H73" s="236">
        <v>2</v>
      </c>
      <c r="I73" s="236" t="s">
        <v>0</v>
      </c>
      <c r="J73" s="316" t="s">
        <v>0</v>
      </c>
      <c r="K73" s="303"/>
    </row>
    <row r="74" spans="1:11">
      <c r="A74" s="300"/>
      <c r="B74" s="305" t="s">
        <v>1030</v>
      </c>
      <c r="C74" s="239" t="s">
        <v>158</v>
      </c>
      <c r="D74" s="236">
        <v>60</v>
      </c>
      <c r="E74" s="236">
        <v>60</v>
      </c>
      <c r="F74" s="236">
        <v>60</v>
      </c>
      <c r="G74" s="236">
        <v>60</v>
      </c>
      <c r="H74" s="236">
        <v>60</v>
      </c>
      <c r="I74" s="236" t="s">
        <v>0</v>
      </c>
      <c r="J74" s="316" t="s">
        <v>0</v>
      </c>
      <c r="K74" s="303"/>
    </row>
    <row r="75" spans="1:11">
      <c r="A75" s="300"/>
      <c r="B75" s="305" t="s">
        <v>1029</v>
      </c>
      <c r="C75" s="239" t="s">
        <v>158</v>
      </c>
      <c r="D75" s="236">
        <v>20</v>
      </c>
      <c r="E75" s="236">
        <v>20</v>
      </c>
      <c r="F75" s="236">
        <v>20</v>
      </c>
      <c r="G75" s="236">
        <v>20</v>
      </c>
      <c r="H75" s="236">
        <v>40</v>
      </c>
      <c r="I75" s="236" t="s">
        <v>0</v>
      </c>
      <c r="J75" s="316" t="s">
        <v>0</v>
      </c>
      <c r="K75" s="303"/>
    </row>
    <row r="76" spans="1:11" ht="12.75" customHeight="1">
      <c r="B76" s="306" t="s">
        <v>886</v>
      </c>
      <c r="C76" s="306"/>
      <c r="D76" s="306"/>
      <c r="E76" s="306"/>
      <c r="F76" s="306"/>
      <c r="G76" s="306"/>
      <c r="H76" s="306"/>
      <c r="I76" s="306"/>
      <c r="J76" s="306"/>
    </row>
    <row r="77" spans="1:11" ht="12.75" customHeight="1">
      <c r="B77" s="307" t="s">
        <v>887</v>
      </c>
    </row>
    <row r="79" spans="1:11" ht="16">
      <c r="A79" s="300"/>
      <c r="B79" s="301" t="s">
        <v>526</v>
      </c>
      <c r="C79" s="301"/>
      <c r="D79" s="302" t="s">
        <v>530</v>
      </c>
      <c r="E79" s="302" t="s">
        <v>529</v>
      </c>
      <c r="F79" s="302" t="s">
        <v>528</v>
      </c>
      <c r="G79" s="302" t="s">
        <v>527</v>
      </c>
      <c r="H79" s="302" t="s">
        <v>896</v>
      </c>
      <c r="I79" s="315" t="s">
        <v>1028</v>
      </c>
      <c r="J79" s="303"/>
    </row>
    <row r="80" spans="1:11">
      <c r="A80" s="300"/>
      <c r="B80" s="305" t="s">
        <v>1027</v>
      </c>
      <c r="C80" s="239" t="s">
        <v>525</v>
      </c>
      <c r="D80" s="236">
        <v>1</v>
      </c>
      <c r="E80" s="236">
        <v>1</v>
      </c>
      <c r="F80" s="236">
        <v>1</v>
      </c>
      <c r="G80" s="236">
        <v>1</v>
      </c>
      <c r="H80" s="236">
        <v>1</v>
      </c>
      <c r="I80" s="316">
        <v>1</v>
      </c>
      <c r="J80" s="303"/>
    </row>
    <row r="81" spans="1:10">
      <c r="A81" s="300"/>
      <c r="B81" s="305" t="s">
        <v>888</v>
      </c>
      <c r="C81" s="239" t="s">
        <v>525</v>
      </c>
      <c r="D81" s="236" t="s">
        <v>0</v>
      </c>
      <c r="E81" s="236" t="s">
        <v>0</v>
      </c>
      <c r="F81" s="236">
        <v>1</v>
      </c>
      <c r="G81" s="236">
        <v>1</v>
      </c>
      <c r="H81" s="236">
        <v>1</v>
      </c>
      <c r="I81" s="316">
        <v>1</v>
      </c>
      <c r="J81" s="303"/>
    </row>
    <row r="82" spans="1:10">
      <c r="A82" s="300"/>
      <c r="B82" s="305" t="s">
        <v>889</v>
      </c>
      <c r="C82" s="239" t="s">
        <v>525</v>
      </c>
      <c r="D82" s="236">
        <v>1</v>
      </c>
      <c r="E82" s="236">
        <v>1</v>
      </c>
      <c r="F82" s="236">
        <v>1</v>
      </c>
      <c r="G82" s="236">
        <v>1</v>
      </c>
      <c r="H82" s="236">
        <v>1</v>
      </c>
      <c r="I82" s="316">
        <v>1</v>
      </c>
      <c r="J82" s="303"/>
    </row>
    <row r="83" spans="1:10" ht="27">
      <c r="A83" s="300"/>
      <c r="B83" s="305" t="s">
        <v>890</v>
      </c>
      <c r="C83" s="239" t="s">
        <v>525</v>
      </c>
      <c r="D83" s="236" t="s">
        <v>0</v>
      </c>
      <c r="E83" s="236" t="s">
        <v>0</v>
      </c>
      <c r="F83" s="236" t="s">
        <v>0</v>
      </c>
      <c r="G83" s="236">
        <v>1</v>
      </c>
      <c r="H83" s="236">
        <v>1</v>
      </c>
      <c r="I83" s="316">
        <v>1</v>
      </c>
      <c r="J83" s="303"/>
    </row>
    <row r="84" spans="1:10">
      <c r="A84" s="300"/>
      <c r="B84" s="305" t="s">
        <v>891</v>
      </c>
      <c r="C84" s="239" t="s">
        <v>525</v>
      </c>
      <c r="D84" s="236">
        <v>1</v>
      </c>
      <c r="E84" s="236">
        <v>1</v>
      </c>
      <c r="F84" s="236">
        <v>1</v>
      </c>
      <c r="G84" s="236">
        <v>1</v>
      </c>
      <c r="H84" s="236">
        <v>1</v>
      </c>
      <c r="I84" s="316">
        <v>1</v>
      </c>
      <c r="J84" s="303"/>
    </row>
    <row r="85" spans="1:10">
      <c r="A85" s="300"/>
      <c r="B85" s="305" t="s">
        <v>892</v>
      </c>
      <c r="C85" s="239" t="s">
        <v>525</v>
      </c>
      <c r="D85" s="236" t="s">
        <v>0</v>
      </c>
      <c r="E85" s="236" t="s">
        <v>0</v>
      </c>
      <c r="F85" s="236" t="s">
        <v>0</v>
      </c>
      <c r="G85" s="236" t="s">
        <v>0</v>
      </c>
      <c r="H85" s="236">
        <v>1</v>
      </c>
      <c r="I85" s="316">
        <v>1</v>
      </c>
      <c r="J85" s="303"/>
    </row>
    <row r="86" spans="1:10">
      <c r="A86" s="300"/>
      <c r="B86" s="305" t="s">
        <v>893</v>
      </c>
      <c r="C86" s="239" t="s">
        <v>525</v>
      </c>
      <c r="D86" s="236">
        <v>1</v>
      </c>
      <c r="E86" s="236">
        <v>1</v>
      </c>
      <c r="F86" s="236">
        <v>1</v>
      </c>
      <c r="G86" s="236">
        <v>1</v>
      </c>
      <c r="H86" s="236">
        <v>1</v>
      </c>
      <c r="I86" s="316">
        <v>1</v>
      </c>
      <c r="J86" s="303"/>
    </row>
    <row r="87" spans="1:10">
      <c r="A87" s="300"/>
      <c r="B87" s="305" t="s">
        <v>894</v>
      </c>
      <c r="C87" s="239" t="s">
        <v>525</v>
      </c>
      <c r="D87" s="236">
        <v>1</v>
      </c>
      <c r="E87" s="236">
        <v>1</v>
      </c>
      <c r="F87" s="236">
        <v>1</v>
      </c>
      <c r="G87" s="236">
        <v>1</v>
      </c>
      <c r="H87" s="236">
        <v>1</v>
      </c>
      <c r="I87" s="316">
        <v>1</v>
      </c>
      <c r="J87" s="303"/>
    </row>
    <row r="88" spans="1:10">
      <c r="A88" s="300"/>
      <c r="B88" s="305" t="s">
        <v>895</v>
      </c>
      <c r="C88" s="239" t="s">
        <v>525</v>
      </c>
      <c r="D88" s="236">
        <v>1</v>
      </c>
      <c r="E88" s="236">
        <v>1</v>
      </c>
      <c r="F88" s="236">
        <v>1</v>
      </c>
      <c r="G88" s="236">
        <v>1</v>
      </c>
      <c r="H88" s="236">
        <v>1</v>
      </c>
      <c r="I88" s="316">
        <v>1</v>
      </c>
      <c r="J88" s="303"/>
    </row>
    <row r="89" spans="1:10" ht="12.75" customHeight="1">
      <c r="B89" s="306" t="s">
        <v>1026</v>
      </c>
      <c r="C89" s="306"/>
      <c r="D89" s="306"/>
      <c r="E89" s="306"/>
      <c r="F89" s="306"/>
      <c r="G89" s="306"/>
      <c r="H89" s="306"/>
      <c r="I89" s="306"/>
    </row>
    <row r="90" spans="1:10" ht="12.75" customHeight="1">
      <c r="B90" s="307" t="s">
        <v>897</v>
      </c>
    </row>
    <row r="91" spans="1:10" ht="12.75" customHeight="1">
      <c r="B91" s="307" t="s">
        <v>898</v>
      </c>
    </row>
    <row r="92" spans="1:10" ht="12.75" customHeight="1">
      <c r="B92" s="307" t="s">
        <v>899</v>
      </c>
    </row>
    <row r="93" spans="1:10" ht="12.75" customHeight="1">
      <c r="B93" s="307" t="s">
        <v>900</v>
      </c>
    </row>
    <row r="94" spans="1:10" ht="12.75" customHeight="1">
      <c r="B94" s="307" t="s">
        <v>901</v>
      </c>
    </row>
    <row r="95" spans="1:10" ht="12.75" customHeight="1">
      <c r="B95" s="307" t="s">
        <v>902</v>
      </c>
    </row>
    <row r="96" spans="1:10" ht="12.75" customHeight="1">
      <c r="B96" s="307" t="s">
        <v>903</v>
      </c>
    </row>
    <row r="98" spans="2:13" s="310" customFormat="1" ht="12.5" customHeight="1">
      <c r="I98" s="313" t="s">
        <v>306</v>
      </c>
      <c r="L98" s="318"/>
    </row>
    <row r="99" spans="2:13" s="310" customFormat="1" ht="14" customHeight="1">
      <c r="B99" s="588" t="s">
        <v>563</v>
      </c>
      <c r="C99" s="588"/>
      <c r="D99" s="588"/>
      <c r="E99" s="588"/>
      <c r="F99" s="588"/>
      <c r="G99" s="588"/>
      <c r="H99" s="588"/>
      <c r="I99" s="588"/>
      <c r="J99" s="588"/>
      <c r="K99" s="588"/>
      <c r="L99" s="319"/>
      <c r="M99" s="309"/>
    </row>
    <row r="100" spans="2:13" s="312" customFormat="1">
      <c r="B100" s="588"/>
      <c r="C100" s="588"/>
      <c r="D100" s="588"/>
      <c r="E100" s="588"/>
      <c r="F100" s="588"/>
      <c r="G100" s="588"/>
      <c r="H100" s="588"/>
      <c r="I100" s="588"/>
      <c r="J100" s="588"/>
      <c r="K100" s="588"/>
      <c r="L100" s="320"/>
      <c r="M100" s="311"/>
    </row>
    <row r="101" spans="2:13" s="312" customFormat="1">
      <c r="B101" s="588"/>
      <c r="C101" s="588"/>
      <c r="D101" s="588"/>
      <c r="E101" s="588"/>
      <c r="F101" s="588"/>
      <c r="G101" s="588"/>
      <c r="H101" s="588"/>
      <c r="I101" s="588"/>
      <c r="J101" s="588"/>
      <c r="K101" s="588"/>
      <c r="L101" s="320"/>
      <c r="M101" s="311"/>
    </row>
    <row r="102" spans="2:13">
      <c r="B102" s="588"/>
      <c r="C102" s="588"/>
      <c r="D102" s="588"/>
      <c r="E102" s="588"/>
      <c r="F102" s="588"/>
      <c r="G102" s="588"/>
      <c r="H102" s="588"/>
      <c r="I102" s="588"/>
      <c r="J102" s="588"/>
      <c r="K102" s="588"/>
    </row>
  </sheetData>
  <mergeCells count="1">
    <mergeCell ref="B99:K102"/>
  </mergeCells>
  <phoneticPr fontId="3"/>
  <hyperlinks>
    <hyperlink ref="B3" r:id="rId1" display="https://www.daigasgroup.com/ir/financal-highlight/" xr:uid="{867E243F-5BC0-49B6-8F8B-8C5446107CA9}"/>
  </hyperlinks>
  <pageMargins left="0.51181102362204722" right="0.51181102362204722" top="0.59055118110236227" bottom="0.59055118110236227" header="0.31496062992125984" footer="0.19685039370078741"/>
  <pageSetup paperSize="9" scale="88" fitToHeight="0" orientation="landscape" verticalDpi="300" r:id="rId2"/>
  <headerFooter scaleWithDoc="0">
    <oddFooter>&amp;C&amp;"Meiryo UI,標準"&amp;P / &amp;N ページ</oddFooter>
  </headerFooter>
  <rowBreaks count="2" manualBreakCount="2">
    <brk id="39" max="12" man="1"/>
    <brk id="6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E1DD3-CC84-422D-A249-749B9B7121FD}">
  <sheetPr>
    <tabColor rgb="FF00B0F0"/>
    <pageSetUpPr fitToPage="1"/>
  </sheetPr>
  <dimension ref="A1:F28"/>
  <sheetViews>
    <sheetView showGridLines="0" tabSelected="1" view="pageBreakPreview" zoomScale="60" zoomScaleNormal="100" workbookViewId="0">
      <selection activeCell="H21" sqref="H21"/>
    </sheetView>
  </sheetViews>
  <sheetFormatPr defaultRowHeight="13"/>
  <cols>
    <col min="1" max="6" width="19.6328125" customWidth="1"/>
    <col min="7" max="8" width="18.453125" customWidth="1"/>
  </cols>
  <sheetData>
    <row r="1" spans="1:6" ht="16">
      <c r="A1" s="125" t="s">
        <v>917</v>
      </c>
    </row>
    <row r="3" spans="1:6" ht="16">
      <c r="A3" s="125" t="s">
        <v>742</v>
      </c>
    </row>
    <row r="4" spans="1:6" ht="21">
      <c r="A4" s="205" t="s">
        <v>772</v>
      </c>
      <c r="B4" s="206" t="s">
        <v>743</v>
      </c>
      <c r="C4" s="206" t="s">
        <v>744</v>
      </c>
      <c r="D4" s="206" t="s">
        <v>774</v>
      </c>
      <c r="E4" s="206" t="s">
        <v>773</v>
      </c>
      <c r="F4" s="206" t="s">
        <v>745</v>
      </c>
    </row>
    <row r="5" spans="1:6">
      <c r="A5" s="207">
        <v>1</v>
      </c>
      <c r="B5" s="208">
        <v>0.27800000000000002</v>
      </c>
      <c r="C5" s="207">
        <v>239</v>
      </c>
      <c r="D5" s="209" t="s">
        <v>746</v>
      </c>
      <c r="E5" s="209" t="s">
        <v>747</v>
      </c>
      <c r="F5" s="207">
        <v>948</v>
      </c>
    </row>
    <row r="6" spans="1:6">
      <c r="A6" s="210">
        <v>3.6</v>
      </c>
      <c r="B6" s="207">
        <v>1</v>
      </c>
      <c r="C6" s="207">
        <v>860</v>
      </c>
      <c r="D6" s="209" t="s">
        <v>748</v>
      </c>
      <c r="E6" s="209" t="s">
        <v>749</v>
      </c>
      <c r="F6" s="211">
        <v>3412</v>
      </c>
    </row>
    <row r="7" spans="1:6">
      <c r="A7" s="212">
        <v>4.1900000000000001E-3</v>
      </c>
      <c r="B7" s="212">
        <v>1.16E-3</v>
      </c>
      <c r="C7" s="207">
        <v>1</v>
      </c>
      <c r="D7" s="209" t="s">
        <v>750</v>
      </c>
      <c r="E7" s="213" t="s">
        <v>751</v>
      </c>
      <c r="F7" s="210">
        <v>3.97</v>
      </c>
    </row>
    <row r="8" spans="1:6">
      <c r="A8" s="209" t="s">
        <v>752</v>
      </c>
      <c r="B8" s="209" t="s">
        <v>753</v>
      </c>
      <c r="C8" s="209" t="s">
        <v>754</v>
      </c>
      <c r="D8" s="207">
        <v>1</v>
      </c>
      <c r="E8" s="208">
        <v>0.92500000000000004</v>
      </c>
      <c r="F8" s="209" t="s">
        <v>755</v>
      </c>
    </row>
    <row r="9" spans="1:6">
      <c r="A9" s="209" t="s">
        <v>756</v>
      </c>
      <c r="B9" s="209" t="s">
        <v>757</v>
      </c>
      <c r="C9" s="214" t="s">
        <v>762</v>
      </c>
      <c r="D9" s="210">
        <v>1.08</v>
      </c>
      <c r="E9" s="207">
        <v>1</v>
      </c>
      <c r="F9" s="209" t="s">
        <v>758</v>
      </c>
    </row>
    <row r="10" spans="1:6">
      <c r="A10" s="212">
        <v>1.06E-3</v>
      </c>
      <c r="B10" s="209" t="s">
        <v>759</v>
      </c>
      <c r="C10" s="208">
        <v>0.252</v>
      </c>
      <c r="D10" s="209" t="s">
        <v>760</v>
      </c>
      <c r="E10" s="209" t="s">
        <v>761</v>
      </c>
      <c r="F10" s="207">
        <v>1</v>
      </c>
    </row>
    <row r="13" spans="1:6" ht="16">
      <c r="A13" s="125" t="s">
        <v>763</v>
      </c>
    </row>
    <row r="14" spans="1:6">
      <c r="A14" s="216" t="s">
        <v>764</v>
      </c>
      <c r="B14" s="216" t="s">
        <v>765</v>
      </c>
      <c r="C14" s="216" t="s">
        <v>766</v>
      </c>
    </row>
    <row r="15" spans="1:6">
      <c r="A15" s="215">
        <v>1</v>
      </c>
      <c r="B15" s="215">
        <v>159</v>
      </c>
      <c r="C15" s="217">
        <v>0.14000000000000001</v>
      </c>
    </row>
    <row r="16" spans="1:6">
      <c r="A16" s="216">
        <v>6.3</v>
      </c>
      <c r="B16" s="215">
        <v>1000</v>
      </c>
      <c r="C16" s="217">
        <v>0.88</v>
      </c>
    </row>
    <row r="17" spans="1:3">
      <c r="A17" s="216">
        <v>7.3</v>
      </c>
      <c r="B17" s="215">
        <v>1159</v>
      </c>
      <c r="C17" s="215">
        <v>1</v>
      </c>
    </row>
    <row r="20" spans="1:3" ht="16">
      <c r="A20" s="125" t="s">
        <v>767</v>
      </c>
    </row>
    <row r="21" spans="1:3" s="17" customFormat="1" ht="15">
      <c r="A21" s="17" t="s">
        <v>771</v>
      </c>
    </row>
    <row r="24" spans="1:3" ht="16">
      <c r="A24" s="125" t="s">
        <v>768</v>
      </c>
    </row>
    <row r="25" spans="1:3" s="17" customFormat="1" ht="13.5">
      <c r="A25" s="17" t="s">
        <v>776</v>
      </c>
    </row>
    <row r="26" spans="1:3" s="17" customFormat="1" ht="13.5">
      <c r="A26" s="17" t="s">
        <v>769</v>
      </c>
    </row>
    <row r="28" spans="1:3" s="17" customFormat="1" ht="13.5">
      <c r="A28" s="17" t="s">
        <v>770</v>
      </c>
    </row>
  </sheetData>
  <phoneticPr fontId="3"/>
  <pageMargins left="0.51181102362204722" right="0.51181102362204722" top="0.59055118110236227" bottom="0.59055118110236227" header="0.31496062992125984" footer="0.19685039370078741"/>
  <pageSetup paperSize="9" fitToHeight="0" orientation="landscape" r:id="rId1"/>
  <headerFooter scaleWithDoc="0">
    <oddFooter>&amp;C&amp;"Meiryo UI,標準"&amp;P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DD03-2843-4A7F-8A56-5BBBD10BD5D5}">
  <sheetPr>
    <tabColor rgb="FFC00000"/>
    <pageSetUpPr fitToPage="1"/>
  </sheetPr>
  <dimension ref="B2:H23"/>
  <sheetViews>
    <sheetView showGridLines="0" tabSelected="1" view="pageBreakPreview" topLeftCell="A12" zoomScale="60" zoomScaleNormal="85" workbookViewId="0">
      <selection activeCell="H21" sqref="H21"/>
    </sheetView>
  </sheetViews>
  <sheetFormatPr defaultColWidth="9" defaultRowHeight="13.5"/>
  <cols>
    <col min="1" max="1" width="2.36328125" style="17" customWidth="1"/>
    <col min="2" max="2" width="70.90625" style="17" customWidth="1"/>
    <col min="3" max="3" width="18.08984375" style="17" customWidth="1"/>
    <col min="4" max="4" width="27.453125" style="258" customWidth="1"/>
    <col min="5" max="12" width="8" style="17" customWidth="1"/>
    <col min="13" max="16384" width="9" style="17"/>
  </cols>
  <sheetData>
    <row r="2" spans="2:8" ht="15">
      <c r="B2" s="11" t="s">
        <v>632</v>
      </c>
      <c r="C2" s="16" t="s">
        <v>952</v>
      </c>
    </row>
    <row r="3" spans="2:8" ht="14" thickBot="1"/>
    <row r="4" spans="2:8" ht="30" customHeight="1">
      <c r="B4" s="18" t="s">
        <v>628</v>
      </c>
      <c r="C4" s="19">
        <v>700000000</v>
      </c>
    </row>
    <row r="5" spans="2:8" ht="30" customHeight="1">
      <c r="B5" s="20" t="s">
        <v>919</v>
      </c>
      <c r="C5" s="251">
        <v>404105300</v>
      </c>
    </row>
    <row r="6" spans="2:8" ht="30" customHeight="1">
      <c r="B6" s="20" t="s">
        <v>629</v>
      </c>
      <c r="C6" s="21" t="s">
        <v>631</v>
      </c>
    </row>
    <row r="7" spans="2:8" ht="30" customHeight="1" thickBot="1">
      <c r="B7" s="265" t="s">
        <v>630</v>
      </c>
      <c r="C7" s="266">
        <v>76872</v>
      </c>
      <c r="F7" s="267"/>
    </row>
    <row r="8" spans="2:8">
      <c r="B8" s="17" t="s">
        <v>920</v>
      </c>
    </row>
    <row r="10" spans="2:8" ht="15">
      <c r="B10" s="11" t="s">
        <v>633</v>
      </c>
      <c r="C10" s="16" t="s">
        <v>922</v>
      </c>
    </row>
    <row r="11" spans="2:8" ht="14" thickBot="1"/>
    <row r="12" spans="2:8" s="23" customFormat="1" ht="26.5" customHeight="1">
      <c r="B12" s="22" t="s">
        <v>634</v>
      </c>
      <c r="C12" s="22" t="s">
        <v>635</v>
      </c>
      <c r="D12" s="259" t="s">
        <v>636</v>
      </c>
    </row>
    <row r="13" spans="2:8" ht="26.5" customHeight="1">
      <c r="B13" s="20" t="s">
        <v>637</v>
      </c>
      <c r="C13" s="24">
        <v>66198</v>
      </c>
      <c r="D13" s="26">
        <v>16.68</v>
      </c>
      <c r="H13" s="25"/>
    </row>
    <row r="14" spans="2:8" ht="26.5" customHeight="1">
      <c r="B14" s="20" t="s">
        <v>638</v>
      </c>
      <c r="C14" s="24">
        <v>25381</v>
      </c>
      <c r="D14" s="26">
        <v>6.39</v>
      </c>
      <c r="H14" s="25"/>
    </row>
    <row r="15" spans="2:8" ht="26.5" customHeight="1">
      <c r="B15" s="20" t="s">
        <v>639</v>
      </c>
      <c r="C15" s="24">
        <v>13469</v>
      </c>
      <c r="D15" s="258">
        <v>3.39</v>
      </c>
      <c r="H15" s="25"/>
    </row>
    <row r="16" spans="2:8" ht="26.5" customHeight="1">
      <c r="B16" s="20" t="s">
        <v>640</v>
      </c>
      <c r="C16" s="24">
        <v>10555</v>
      </c>
      <c r="D16" s="26">
        <v>2.66</v>
      </c>
      <c r="H16" s="25"/>
    </row>
    <row r="17" spans="2:8" ht="26.5" customHeight="1">
      <c r="B17" s="20" t="s">
        <v>641</v>
      </c>
      <c r="C17" s="24">
        <v>8658</v>
      </c>
      <c r="D17" s="26">
        <v>2.1800000000000002</v>
      </c>
      <c r="H17" s="25"/>
    </row>
    <row r="18" spans="2:8" ht="26.5" customHeight="1">
      <c r="B18" s="20" t="s">
        <v>642</v>
      </c>
      <c r="C18" s="24">
        <v>8391</v>
      </c>
      <c r="D18" s="26">
        <v>2.11</v>
      </c>
      <c r="H18" s="25"/>
    </row>
    <row r="19" spans="2:8" ht="26.5" customHeight="1">
      <c r="B19" s="20" t="s">
        <v>951</v>
      </c>
      <c r="C19" s="24">
        <v>7406</v>
      </c>
      <c r="D19" s="26">
        <v>1.87</v>
      </c>
      <c r="H19" s="25"/>
    </row>
    <row r="20" spans="2:8" ht="26.5" customHeight="1">
      <c r="B20" s="20" t="s">
        <v>643</v>
      </c>
      <c r="C20" s="24">
        <v>5973</v>
      </c>
      <c r="D20" s="26">
        <v>1.5</v>
      </c>
      <c r="H20" s="25"/>
    </row>
    <row r="21" spans="2:8" ht="26.5" customHeight="1">
      <c r="B21" s="20" t="s">
        <v>644</v>
      </c>
      <c r="C21" s="24">
        <v>5838</v>
      </c>
      <c r="D21" s="26">
        <v>1.47</v>
      </c>
      <c r="H21" s="25"/>
    </row>
    <row r="22" spans="2:8" ht="26.5" customHeight="1">
      <c r="B22" s="20" t="s">
        <v>923</v>
      </c>
      <c r="C22" s="24">
        <v>5234</v>
      </c>
      <c r="D22" s="26">
        <v>1.32</v>
      </c>
      <c r="H22" s="25"/>
    </row>
    <row r="23" spans="2:8" ht="26.5" customHeight="1" thickBot="1">
      <c r="B23" s="27" t="s">
        <v>645</v>
      </c>
      <c r="C23" s="28">
        <v>157106</v>
      </c>
      <c r="D23" s="260">
        <v>39.58</v>
      </c>
    </row>
  </sheetData>
  <phoneticPr fontId="3"/>
  <pageMargins left="0.51181102362204722" right="0.51181102362204722" top="0.59055118110236227" bottom="0.59055118110236227" header="0.31496062992125984" footer="0.19685039370078741"/>
  <pageSetup paperSize="9" fitToHeight="0" orientation="landscape" r:id="rId1"/>
  <headerFooter scaleWithDoc="0">
    <oddFooter>&amp;C&amp;"Meiryo UI,標準"&amp;P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B2F9-1D42-4F32-858C-47648CD0F44E}">
  <sheetPr>
    <tabColor rgb="FFC00000"/>
    <pageSetUpPr fitToPage="1"/>
  </sheetPr>
  <dimension ref="B2:M23"/>
  <sheetViews>
    <sheetView tabSelected="1" topLeftCell="A9" zoomScale="70" zoomScaleNormal="70" workbookViewId="0">
      <selection activeCell="H21" sqref="H21"/>
    </sheetView>
  </sheetViews>
  <sheetFormatPr defaultColWidth="8.81640625" defaultRowHeight="13.5"/>
  <cols>
    <col min="1" max="1" width="2.08984375" style="84" customWidth="1"/>
    <col min="2" max="2" width="25.08984375" style="148" customWidth="1"/>
    <col min="3" max="3" width="34.90625" style="148" customWidth="1"/>
    <col min="4" max="9" width="12.453125" style="84" customWidth="1"/>
    <col min="10" max="12" width="12.453125" style="85" customWidth="1"/>
    <col min="13" max="13" width="12.453125" style="590" customWidth="1"/>
    <col min="14" max="14" width="23.6328125" style="84" customWidth="1"/>
    <col min="15" max="16384" width="8.81640625" style="84"/>
  </cols>
  <sheetData>
    <row r="2" spans="2:13" ht="15" customHeight="1">
      <c r="B2" s="129" t="s">
        <v>653</v>
      </c>
    </row>
    <row r="3" spans="2:13" ht="15" customHeight="1">
      <c r="B3" s="540" t="s">
        <v>646</v>
      </c>
      <c r="C3" s="540"/>
      <c r="D3" s="540"/>
      <c r="E3" s="540"/>
      <c r="F3" s="540"/>
      <c r="G3" s="540"/>
      <c r="H3" s="540"/>
      <c r="I3" s="540"/>
      <c r="J3" s="540"/>
      <c r="K3" s="540"/>
      <c r="L3" s="540"/>
      <c r="M3" s="540"/>
    </row>
    <row r="4" spans="2:13" ht="15" customHeight="1" thickBot="1"/>
    <row r="5" spans="2:13" s="85" customFormat="1" ht="29.25" customHeight="1">
      <c r="B5" s="536" t="s">
        <v>647</v>
      </c>
      <c r="C5" s="536"/>
      <c r="D5" s="149">
        <v>16.600000000000001</v>
      </c>
      <c r="E5" s="149">
        <v>17.600000000000001</v>
      </c>
      <c r="F5" s="149">
        <v>18.600000000000001</v>
      </c>
      <c r="G5" s="149">
        <v>19.600000000000001</v>
      </c>
      <c r="H5" s="149">
        <v>20.6</v>
      </c>
      <c r="I5" s="149">
        <v>21.6</v>
      </c>
      <c r="J5" s="149">
        <v>22.6</v>
      </c>
      <c r="K5" s="149">
        <v>23.6</v>
      </c>
      <c r="L5" s="149">
        <v>24.6</v>
      </c>
      <c r="M5" s="150">
        <v>25.6</v>
      </c>
    </row>
    <row r="6" spans="2:13" ht="62.25" customHeight="1">
      <c r="B6" s="537" t="s">
        <v>650</v>
      </c>
      <c r="C6" s="151" t="s">
        <v>648</v>
      </c>
      <c r="D6" s="86" t="s">
        <v>34</v>
      </c>
      <c r="E6" s="86" t="s">
        <v>34</v>
      </c>
      <c r="F6" s="86" t="s">
        <v>34</v>
      </c>
      <c r="G6" s="86" t="s">
        <v>34</v>
      </c>
      <c r="H6" s="86" t="s">
        <v>34</v>
      </c>
      <c r="I6" s="86" t="s">
        <v>34</v>
      </c>
      <c r="J6" s="86" t="s">
        <v>34</v>
      </c>
      <c r="K6" s="152" t="s">
        <v>34</v>
      </c>
      <c r="L6" s="86" t="s">
        <v>34</v>
      </c>
      <c r="M6" s="153" t="s">
        <v>34</v>
      </c>
    </row>
    <row r="7" spans="2:13" ht="62.25" customHeight="1">
      <c r="B7" s="537"/>
      <c r="C7" s="151" t="s">
        <v>649</v>
      </c>
      <c r="D7" s="86" t="s">
        <v>35</v>
      </c>
      <c r="E7" s="86" t="s">
        <v>35</v>
      </c>
      <c r="F7" s="86" t="s">
        <v>35</v>
      </c>
      <c r="G7" s="86" t="s">
        <v>35</v>
      </c>
      <c r="H7" s="86" t="s">
        <v>36</v>
      </c>
      <c r="I7" s="86" t="s">
        <v>36</v>
      </c>
      <c r="J7" s="86" t="s">
        <v>36</v>
      </c>
      <c r="K7" s="152" t="s">
        <v>36</v>
      </c>
      <c r="L7" s="86" t="s">
        <v>36</v>
      </c>
      <c r="M7" s="153" t="s">
        <v>36</v>
      </c>
    </row>
    <row r="8" spans="2:13" ht="62.25" customHeight="1">
      <c r="B8" s="537"/>
      <c r="C8" s="151" t="s">
        <v>651</v>
      </c>
      <c r="D8" s="86" t="s">
        <v>37</v>
      </c>
      <c r="E8" s="86" t="s">
        <v>37</v>
      </c>
      <c r="F8" s="86" t="s">
        <v>37</v>
      </c>
      <c r="G8" s="86" t="s">
        <v>37</v>
      </c>
      <c r="H8" s="86" t="s">
        <v>37</v>
      </c>
      <c r="I8" s="86" t="s">
        <v>37</v>
      </c>
      <c r="J8" s="86" t="s">
        <v>37</v>
      </c>
      <c r="K8" s="152" t="s">
        <v>37</v>
      </c>
      <c r="L8" s="86" t="s">
        <v>37</v>
      </c>
      <c r="M8" s="153" t="s">
        <v>924</v>
      </c>
    </row>
    <row r="9" spans="2:13" ht="57" customHeight="1">
      <c r="B9" s="538" t="s">
        <v>652</v>
      </c>
      <c r="C9" s="154" t="s">
        <v>648</v>
      </c>
      <c r="D9" s="155" t="s">
        <v>38</v>
      </c>
      <c r="E9" s="155" t="s">
        <v>38</v>
      </c>
      <c r="F9" s="155" t="s">
        <v>38</v>
      </c>
      <c r="G9" s="155" t="s">
        <v>38</v>
      </c>
      <c r="H9" s="155" t="s">
        <v>38</v>
      </c>
      <c r="I9" s="155" t="s">
        <v>38</v>
      </c>
      <c r="J9" s="155" t="s">
        <v>38</v>
      </c>
      <c r="K9" s="156" t="s">
        <v>38</v>
      </c>
      <c r="L9" s="155" t="s">
        <v>38</v>
      </c>
      <c r="M9" s="157" t="s">
        <v>38</v>
      </c>
    </row>
    <row r="10" spans="2:13" ht="57" customHeight="1" thickBot="1">
      <c r="B10" s="539"/>
      <c r="C10" s="158" t="s">
        <v>651</v>
      </c>
      <c r="D10" s="87" t="s">
        <v>39</v>
      </c>
      <c r="E10" s="87" t="s">
        <v>39</v>
      </c>
      <c r="F10" s="87" t="s">
        <v>39</v>
      </c>
      <c r="G10" s="87" t="s">
        <v>39</v>
      </c>
      <c r="H10" s="87" t="s">
        <v>39</v>
      </c>
      <c r="I10" s="87" t="s">
        <v>39</v>
      </c>
      <c r="J10" s="87" t="s">
        <v>39</v>
      </c>
      <c r="K10" s="159" t="s">
        <v>39</v>
      </c>
      <c r="L10" s="87" t="s">
        <v>39</v>
      </c>
      <c r="M10" s="591" t="s">
        <v>1006</v>
      </c>
    </row>
    <row r="12" spans="2:13" ht="26.5" customHeight="1"/>
    <row r="13" spans="2:13" ht="26.5" customHeight="1"/>
    <row r="14" spans="2:13" ht="26.5" customHeight="1"/>
    <row r="15" spans="2:13" ht="26.5" customHeight="1"/>
    <row r="16" spans="2:13" ht="26.5" customHeight="1"/>
    <row r="17" ht="26.5" customHeight="1"/>
    <row r="18" ht="26.5" customHeight="1"/>
    <row r="19" ht="26.5" customHeight="1"/>
    <row r="20" ht="26.5" customHeight="1"/>
    <row r="21" ht="26.5" customHeight="1"/>
    <row r="22" ht="26.5" customHeight="1"/>
    <row r="23" ht="26.5" customHeight="1"/>
  </sheetData>
  <mergeCells count="4">
    <mergeCell ref="B5:C5"/>
    <mergeCell ref="B6:B8"/>
    <mergeCell ref="B9:B10"/>
    <mergeCell ref="B3:M3"/>
  </mergeCells>
  <phoneticPr fontId="3"/>
  <pageMargins left="0.51181102362204722" right="0.51181102362204722" top="0.59055118110236227" bottom="0.59055118110236227" header="0.31496062992125984" footer="0.19685039370078741"/>
  <pageSetup paperSize="9" scale="74" fitToHeight="0" orientation="landscape" r:id="rId1"/>
  <headerFooter scaleWithDoc="0">
    <oddFooter>&amp;C&amp;"Meiryo UI,標準"&amp;P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99DF4-7CA4-4173-8750-CB25F55BAA34}">
  <sheetPr>
    <tabColor rgb="FFC00000"/>
    <pageSetUpPr fitToPage="1"/>
  </sheetPr>
  <dimension ref="B1:H37"/>
  <sheetViews>
    <sheetView showGridLines="0" tabSelected="1" view="pageBreakPreview" zoomScale="60" zoomScaleNormal="85" workbookViewId="0">
      <selection activeCell="H21" sqref="H21"/>
    </sheetView>
  </sheetViews>
  <sheetFormatPr defaultColWidth="10" defaultRowHeight="15"/>
  <cols>
    <col min="1" max="1" width="2.36328125" style="160" customWidth="1"/>
    <col min="2" max="2" width="20.54296875" style="162" customWidth="1"/>
    <col min="3" max="3" width="45.81640625" style="162" customWidth="1"/>
    <col min="4" max="5" width="24.08984375" style="160" customWidth="1"/>
    <col min="6" max="6" width="29.453125" style="160" customWidth="1"/>
    <col min="7" max="8" width="24.08984375" style="160" customWidth="1"/>
    <col min="9" max="16384" width="10" style="160"/>
  </cols>
  <sheetData>
    <row r="1" spans="2:8" ht="16">
      <c r="B1" s="544" t="s">
        <v>675</v>
      </c>
      <c r="C1" s="544"/>
    </row>
    <row r="2" spans="2:8" ht="5.4" customHeight="1">
      <c r="B2" s="161"/>
      <c r="C2" s="161"/>
      <c r="D2" s="162"/>
    </row>
    <row r="3" spans="2:8" ht="15" customHeight="1">
      <c r="B3" s="163" t="s">
        <v>654</v>
      </c>
      <c r="C3" s="161"/>
      <c r="D3" s="164"/>
      <c r="E3" s="164"/>
      <c r="F3" s="164"/>
      <c r="H3" s="16" t="s">
        <v>922</v>
      </c>
    </row>
    <row r="4" spans="2:8" ht="7.25" customHeight="1" thickBot="1">
      <c r="B4" s="164"/>
      <c r="C4" s="164"/>
      <c r="D4" s="164"/>
      <c r="E4" s="164"/>
      <c r="F4" s="164"/>
    </row>
    <row r="5" spans="2:8" s="168" customFormat="1" ht="30">
      <c r="B5" s="165" t="s">
        <v>655</v>
      </c>
      <c r="C5" s="165" t="s">
        <v>909</v>
      </c>
      <c r="D5" s="165"/>
      <c r="E5" s="166" t="s">
        <v>656</v>
      </c>
      <c r="F5" s="167" t="s">
        <v>657</v>
      </c>
      <c r="G5" s="166" t="s">
        <v>658</v>
      </c>
      <c r="H5" s="166" t="s">
        <v>659</v>
      </c>
    </row>
    <row r="6" spans="2:8" ht="15" customHeight="1">
      <c r="B6" s="541" t="s">
        <v>660</v>
      </c>
      <c r="C6" s="543" t="s">
        <v>661</v>
      </c>
      <c r="D6" s="169" t="s">
        <v>40</v>
      </c>
      <c r="E6" s="170" t="s">
        <v>41</v>
      </c>
      <c r="F6" s="171">
        <v>9999</v>
      </c>
      <c r="G6" s="172">
        <v>2.33</v>
      </c>
      <c r="H6" s="173" t="s">
        <v>42</v>
      </c>
    </row>
    <row r="7" spans="2:8" ht="15" customHeight="1">
      <c r="B7" s="541"/>
      <c r="C7" s="543"/>
      <c r="D7" s="169" t="s">
        <v>43</v>
      </c>
      <c r="E7" s="170" t="s">
        <v>44</v>
      </c>
      <c r="F7" s="173">
        <v>15000</v>
      </c>
      <c r="G7" s="174">
        <v>1.6060000000000001</v>
      </c>
      <c r="H7" s="173" t="s">
        <v>45</v>
      </c>
    </row>
    <row r="8" spans="2:8" ht="15" customHeight="1">
      <c r="B8" s="541"/>
      <c r="C8" s="543"/>
      <c r="D8" s="169" t="s">
        <v>46</v>
      </c>
      <c r="E8" s="170" t="s">
        <v>47</v>
      </c>
      <c r="F8" s="173">
        <v>20000</v>
      </c>
      <c r="G8" s="174">
        <v>1.4019999999999999</v>
      </c>
      <c r="H8" s="173" t="s">
        <v>48</v>
      </c>
    </row>
    <row r="9" spans="2:8" ht="15" customHeight="1">
      <c r="B9" s="541"/>
      <c r="C9" s="543"/>
      <c r="D9" s="169" t="s">
        <v>49</v>
      </c>
      <c r="E9" s="170" t="s">
        <v>50</v>
      </c>
      <c r="F9" s="173">
        <v>10000</v>
      </c>
      <c r="G9" s="174">
        <v>1.6850000000000001</v>
      </c>
      <c r="H9" s="173" t="s">
        <v>51</v>
      </c>
    </row>
    <row r="10" spans="2:8" ht="15" customHeight="1">
      <c r="B10" s="541"/>
      <c r="C10" s="543"/>
      <c r="D10" s="169" t="s">
        <v>52</v>
      </c>
      <c r="E10" s="170" t="s">
        <v>53</v>
      </c>
      <c r="F10" s="173">
        <v>10000</v>
      </c>
      <c r="G10" s="174">
        <v>0.98599999999999999</v>
      </c>
      <c r="H10" s="173" t="s">
        <v>54</v>
      </c>
    </row>
    <row r="11" spans="2:8" ht="15" customHeight="1">
      <c r="B11" s="541"/>
      <c r="C11" s="543"/>
      <c r="D11" s="169" t="s">
        <v>55</v>
      </c>
      <c r="E11" s="170" t="s">
        <v>56</v>
      </c>
      <c r="F11" s="173">
        <v>20000</v>
      </c>
      <c r="G11" s="174">
        <v>0.64200000000000002</v>
      </c>
      <c r="H11" s="173" t="s">
        <v>57</v>
      </c>
    </row>
    <row r="12" spans="2:8" ht="15" customHeight="1">
      <c r="B12" s="541"/>
      <c r="C12" s="543"/>
      <c r="D12" s="169" t="s">
        <v>58</v>
      </c>
      <c r="E12" s="170" t="s">
        <v>56</v>
      </c>
      <c r="F12" s="173">
        <v>20000</v>
      </c>
      <c r="G12" s="174">
        <v>0.81799999999999995</v>
      </c>
      <c r="H12" s="173" t="s">
        <v>59</v>
      </c>
    </row>
    <row r="13" spans="2:8" ht="15" customHeight="1">
      <c r="B13" s="541"/>
      <c r="C13" s="543"/>
      <c r="D13" s="169" t="s">
        <v>60</v>
      </c>
      <c r="E13" s="170" t="s">
        <v>61</v>
      </c>
      <c r="F13" s="173">
        <v>20000</v>
      </c>
      <c r="G13" s="175">
        <v>0.4</v>
      </c>
      <c r="H13" s="173" t="s">
        <v>62</v>
      </c>
    </row>
    <row r="14" spans="2:8" ht="15" customHeight="1">
      <c r="B14" s="541"/>
      <c r="C14" s="543"/>
      <c r="D14" s="169" t="s">
        <v>63</v>
      </c>
      <c r="E14" s="170" t="s">
        <v>61</v>
      </c>
      <c r="F14" s="173">
        <v>5000</v>
      </c>
      <c r="G14" s="174">
        <v>0.54500000000000004</v>
      </c>
      <c r="H14" s="173" t="s">
        <v>64</v>
      </c>
    </row>
    <row r="15" spans="2:8" ht="15" customHeight="1">
      <c r="B15" s="541"/>
      <c r="C15" s="543"/>
      <c r="D15" s="169" t="s">
        <v>65</v>
      </c>
      <c r="E15" s="170" t="s">
        <v>61</v>
      </c>
      <c r="F15" s="173">
        <v>10000</v>
      </c>
      <c r="G15" s="175">
        <v>0.7</v>
      </c>
      <c r="H15" s="173" t="s">
        <v>66</v>
      </c>
    </row>
    <row r="16" spans="2:8" ht="15" customHeight="1">
      <c r="B16" s="541"/>
      <c r="C16" s="543"/>
      <c r="D16" s="169" t="s">
        <v>75</v>
      </c>
      <c r="E16" s="170" t="s">
        <v>76</v>
      </c>
      <c r="F16" s="173">
        <v>20000</v>
      </c>
      <c r="G16" s="176" t="s">
        <v>77</v>
      </c>
      <c r="H16" s="173" t="s">
        <v>78</v>
      </c>
    </row>
    <row r="17" spans="2:8" ht="15" customHeight="1">
      <c r="B17" s="541"/>
      <c r="C17" s="543"/>
      <c r="D17" s="169" t="s">
        <v>79</v>
      </c>
      <c r="E17" s="170" t="s">
        <v>76</v>
      </c>
      <c r="F17" s="173">
        <v>10000</v>
      </c>
      <c r="G17" s="177" t="s">
        <v>80</v>
      </c>
      <c r="H17" s="173" t="s">
        <v>81</v>
      </c>
    </row>
    <row r="18" spans="2:8" ht="15" customHeight="1">
      <c r="B18" s="541"/>
      <c r="C18" s="543"/>
      <c r="D18" s="169" t="s">
        <v>82</v>
      </c>
      <c r="E18" s="170" t="s">
        <v>76</v>
      </c>
      <c r="F18" s="173">
        <v>10000</v>
      </c>
      <c r="G18" s="178" t="s">
        <v>83</v>
      </c>
      <c r="H18" s="173" t="s">
        <v>84</v>
      </c>
    </row>
    <row r="19" spans="2:8" ht="15" customHeight="1">
      <c r="B19" s="541"/>
      <c r="C19" s="543"/>
      <c r="D19" s="169" t="s">
        <v>93</v>
      </c>
      <c r="E19" s="170" t="s">
        <v>94</v>
      </c>
      <c r="F19" s="173">
        <v>10000</v>
      </c>
      <c r="G19" s="177">
        <v>0.36899999999999999</v>
      </c>
      <c r="H19" s="173" t="s">
        <v>95</v>
      </c>
    </row>
    <row r="20" spans="2:8" ht="15" customHeight="1">
      <c r="B20" s="541"/>
      <c r="C20" s="543"/>
      <c r="D20" s="169" t="s">
        <v>96</v>
      </c>
      <c r="E20" s="170" t="s">
        <v>94</v>
      </c>
      <c r="F20" s="173">
        <v>11000</v>
      </c>
      <c r="G20" s="177">
        <v>0.94199999999999995</v>
      </c>
      <c r="H20" s="173" t="s">
        <v>97</v>
      </c>
    </row>
    <row r="21" spans="2:8" ht="15" customHeight="1">
      <c r="B21" s="541"/>
      <c r="C21" s="543"/>
      <c r="D21" s="169" t="s">
        <v>98</v>
      </c>
      <c r="E21" s="170" t="s">
        <v>94</v>
      </c>
      <c r="F21" s="173">
        <v>10000</v>
      </c>
      <c r="G21" s="177">
        <v>1.2030000000000001</v>
      </c>
      <c r="H21" s="173" t="s">
        <v>99</v>
      </c>
    </row>
    <row r="22" spans="2:8" ht="15" customHeight="1">
      <c r="B22" s="541"/>
      <c r="C22" s="543"/>
      <c r="D22" s="169" t="s">
        <v>100</v>
      </c>
      <c r="E22" s="170" t="s">
        <v>101</v>
      </c>
      <c r="F22" s="173">
        <v>27000</v>
      </c>
      <c r="G22" s="177">
        <v>0.52900000000000003</v>
      </c>
      <c r="H22" s="173" t="s">
        <v>102</v>
      </c>
    </row>
    <row r="23" spans="2:8" ht="15" customHeight="1">
      <c r="B23" s="541"/>
      <c r="C23" s="543"/>
      <c r="D23" s="169" t="s">
        <v>103</v>
      </c>
      <c r="E23" s="170" t="s">
        <v>101</v>
      </c>
      <c r="F23" s="173">
        <v>4000</v>
      </c>
      <c r="G23" s="177">
        <v>1.0580000000000001</v>
      </c>
      <c r="H23" s="173" t="s">
        <v>104</v>
      </c>
    </row>
    <row r="24" spans="2:8" ht="15" customHeight="1">
      <c r="B24" s="541"/>
      <c r="C24" s="543"/>
      <c r="D24" s="169" t="s">
        <v>105</v>
      </c>
      <c r="E24" s="170" t="s">
        <v>101</v>
      </c>
      <c r="F24" s="173">
        <v>8000</v>
      </c>
      <c r="G24" s="177">
        <v>1.399</v>
      </c>
      <c r="H24" s="173" t="s">
        <v>106</v>
      </c>
    </row>
    <row r="25" spans="2:8" ht="15" customHeight="1">
      <c r="B25" s="541"/>
      <c r="C25" s="543"/>
      <c r="D25" s="169" t="s">
        <v>662</v>
      </c>
      <c r="E25" s="173" t="s">
        <v>663</v>
      </c>
      <c r="F25" s="173">
        <v>10000</v>
      </c>
      <c r="G25" s="176">
        <v>0.39</v>
      </c>
      <c r="H25" s="173" t="s">
        <v>664</v>
      </c>
    </row>
    <row r="26" spans="2:8" ht="15" customHeight="1">
      <c r="B26" s="541"/>
      <c r="C26" s="543"/>
      <c r="D26" s="169" t="s">
        <v>665</v>
      </c>
      <c r="E26" s="173" t="s">
        <v>663</v>
      </c>
      <c r="F26" s="173">
        <v>15000</v>
      </c>
      <c r="G26" s="177">
        <v>0.78500000000000003</v>
      </c>
      <c r="H26" s="173" t="s">
        <v>666</v>
      </c>
    </row>
    <row r="27" spans="2:8" ht="15" customHeight="1">
      <c r="B27" s="541"/>
      <c r="C27" s="543"/>
      <c r="D27" s="169" t="s">
        <v>667</v>
      </c>
      <c r="E27" s="173" t="s">
        <v>663</v>
      </c>
      <c r="F27" s="173">
        <v>10000</v>
      </c>
      <c r="G27" s="177">
        <v>1.417</v>
      </c>
      <c r="H27" s="173" t="s">
        <v>668</v>
      </c>
    </row>
    <row r="28" spans="2:8" ht="15" customHeight="1">
      <c r="B28" s="541"/>
      <c r="C28" s="264"/>
      <c r="D28" s="169" t="s">
        <v>941</v>
      </c>
      <c r="E28" s="173" t="s">
        <v>944</v>
      </c>
      <c r="F28" s="173">
        <v>25000</v>
      </c>
      <c r="G28" s="177">
        <v>1.2509999999999999</v>
      </c>
      <c r="H28" s="173" t="s">
        <v>945</v>
      </c>
    </row>
    <row r="29" spans="2:8" ht="15" customHeight="1">
      <c r="B29" s="541"/>
      <c r="C29" s="264"/>
      <c r="D29" s="169" t="s">
        <v>942</v>
      </c>
      <c r="E29" s="173" t="s">
        <v>944</v>
      </c>
      <c r="F29" s="173">
        <v>10000</v>
      </c>
      <c r="G29" s="177">
        <v>2.028</v>
      </c>
      <c r="H29" s="173" t="s">
        <v>946</v>
      </c>
    </row>
    <row r="30" spans="2:8" ht="15" customHeight="1">
      <c r="B30" s="541"/>
      <c r="C30" s="264"/>
      <c r="D30" s="169" t="s">
        <v>943</v>
      </c>
      <c r="E30" s="173" t="s">
        <v>944</v>
      </c>
      <c r="F30" s="173">
        <v>6000</v>
      </c>
      <c r="G30" s="177">
        <v>2.371</v>
      </c>
      <c r="H30" s="173" t="s">
        <v>947</v>
      </c>
    </row>
    <row r="31" spans="2:8" ht="32" customHeight="1">
      <c r="B31" s="541"/>
      <c r="C31" s="179" t="s">
        <v>669</v>
      </c>
      <c r="D31" s="169" t="s">
        <v>67</v>
      </c>
      <c r="E31" s="170" t="s">
        <v>68</v>
      </c>
      <c r="F31" s="173">
        <v>50000</v>
      </c>
      <c r="G31" s="172">
        <v>0.44</v>
      </c>
      <c r="H31" s="173" t="s">
        <v>69</v>
      </c>
    </row>
    <row r="32" spans="2:8" ht="32" customHeight="1">
      <c r="B32" s="541"/>
      <c r="C32" s="179" t="s">
        <v>670</v>
      </c>
      <c r="D32" s="169" t="s">
        <v>70</v>
      </c>
      <c r="E32" s="170" t="s">
        <v>68</v>
      </c>
      <c r="F32" s="173">
        <v>50000</v>
      </c>
      <c r="G32" s="175">
        <v>0.6</v>
      </c>
      <c r="H32" s="173" t="s">
        <v>69</v>
      </c>
    </row>
    <row r="33" spans="2:8" ht="32" customHeight="1">
      <c r="B33" s="541"/>
      <c r="C33" s="180" t="s">
        <v>671</v>
      </c>
      <c r="D33" s="169" t="s">
        <v>71</v>
      </c>
      <c r="E33" s="170" t="s">
        <v>72</v>
      </c>
      <c r="F33" s="181">
        <v>27000</v>
      </c>
      <c r="G33" s="172">
        <v>0.49</v>
      </c>
      <c r="H33" s="181" t="s">
        <v>672</v>
      </c>
    </row>
    <row r="34" spans="2:8" ht="32" customHeight="1">
      <c r="B34" s="542"/>
      <c r="C34" s="180" t="s">
        <v>673</v>
      </c>
      <c r="D34" s="182" t="s">
        <v>74</v>
      </c>
      <c r="E34" s="183" t="s">
        <v>72</v>
      </c>
      <c r="F34" s="181">
        <v>48000</v>
      </c>
      <c r="G34" s="172">
        <v>0.63</v>
      </c>
      <c r="H34" s="181" t="s">
        <v>73</v>
      </c>
    </row>
    <row r="35" spans="2:8" ht="43" customHeight="1" thickBot="1">
      <c r="B35" s="184"/>
      <c r="C35" s="263" t="s">
        <v>674</v>
      </c>
      <c r="D35" s="185"/>
      <c r="E35" s="186"/>
      <c r="F35" s="187" t="s">
        <v>948</v>
      </c>
      <c r="G35" s="188" t="s">
        <v>1</v>
      </c>
      <c r="H35" s="188" t="s">
        <v>1</v>
      </c>
    </row>
    <row r="36" spans="2:8" ht="15" customHeight="1">
      <c r="B36" s="189"/>
      <c r="C36" s="190"/>
      <c r="D36" s="191"/>
      <c r="E36" s="192"/>
      <c r="F36" s="193"/>
      <c r="G36" s="193"/>
      <c r="H36" s="193"/>
    </row>
    <row r="37" spans="2:8" ht="15" customHeight="1">
      <c r="B37" s="189"/>
      <c r="C37" s="190"/>
      <c r="D37" s="191"/>
      <c r="E37" s="192"/>
      <c r="F37" s="193"/>
      <c r="G37" s="193"/>
      <c r="H37" s="193"/>
    </row>
  </sheetData>
  <mergeCells count="3">
    <mergeCell ref="B6:B34"/>
    <mergeCell ref="C6:C27"/>
    <mergeCell ref="B1:C1"/>
  </mergeCells>
  <phoneticPr fontId="3"/>
  <pageMargins left="0.51181102362204722" right="0.51181102362204722" top="0.59055118110236227" bottom="0.59055118110236227" header="0.31496062992125984" footer="0.19685039370078741"/>
  <pageSetup paperSize="9" scale="67" fitToHeight="0" orientation="landscape" r:id="rId1"/>
  <headerFooter scaleWithDoc="0">
    <oddFooter>&amp;C&amp;"Meiryo UI,標準"&amp;P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65997-29F4-4A46-AEEF-055975C510D1}">
  <sheetPr>
    <tabColor rgb="FFC00000"/>
    <pageSetUpPr fitToPage="1"/>
  </sheetPr>
  <dimension ref="A1:D23"/>
  <sheetViews>
    <sheetView showGridLines="0" tabSelected="1" view="pageBreakPreview" topLeftCell="B4" zoomScale="60" zoomScaleNormal="85" workbookViewId="0">
      <selection activeCell="H21" sqref="H21"/>
    </sheetView>
  </sheetViews>
  <sheetFormatPr defaultColWidth="9" defaultRowHeight="12"/>
  <cols>
    <col min="1" max="1" width="2.6328125" style="102" customWidth="1"/>
    <col min="2" max="2" width="51.36328125" style="122" customWidth="1"/>
    <col min="3" max="3" width="34.90625" style="122" customWidth="1"/>
    <col min="4" max="4" width="34.81640625" style="102" customWidth="1"/>
    <col min="5" max="5" width="8.36328125" style="102" customWidth="1"/>
    <col min="6" max="12" width="17" style="102" customWidth="1"/>
    <col min="13" max="16384" width="9" style="102"/>
  </cols>
  <sheetData>
    <row r="1" spans="1:4" s="114" customFormat="1" ht="13.5">
      <c r="A1" s="30"/>
      <c r="B1" s="32"/>
      <c r="C1" s="32"/>
      <c r="D1" s="84"/>
    </row>
    <row r="2" spans="1:4" ht="16">
      <c r="A2" s="17"/>
      <c r="B2" s="126" t="s">
        <v>676</v>
      </c>
      <c r="C2" s="545" t="s">
        <v>926</v>
      </c>
      <c r="D2" s="545"/>
    </row>
    <row r="3" spans="1:4" ht="14" thickBot="1">
      <c r="A3" s="17"/>
      <c r="B3" s="103"/>
      <c r="C3" s="104"/>
      <c r="D3" s="104"/>
    </row>
    <row r="4" spans="1:4" ht="18" customHeight="1">
      <c r="A4" s="17"/>
      <c r="B4" s="105"/>
      <c r="C4" s="106" t="s">
        <v>677</v>
      </c>
      <c r="D4" s="106" t="s">
        <v>678</v>
      </c>
    </row>
    <row r="5" spans="1:4" ht="18" customHeight="1">
      <c r="A5" s="17"/>
      <c r="B5" s="15" t="s">
        <v>679</v>
      </c>
      <c r="C5" s="107">
        <v>8971</v>
      </c>
      <c r="D5" s="108">
        <v>1.2999999999999999E-2</v>
      </c>
    </row>
    <row r="6" spans="1:4" ht="18" customHeight="1">
      <c r="A6" s="17"/>
      <c r="B6" s="15" t="s">
        <v>680</v>
      </c>
      <c r="C6" s="107">
        <v>72533</v>
      </c>
      <c r="D6" s="108">
        <v>1.4E-2</v>
      </c>
    </row>
    <row r="7" spans="1:4" ht="18" customHeight="1">
      <c r="A7" s="17"/>
      <c r="B7" s="15" t="s">
        <v>681</v>
      </c>
      <c r="C7" s="107">
        <v>3332</v>
      </c>
      <c r="D7" s="109" t="s">
        <v>1</v>
      </c>
    </row>
    <row r="8" spans="1:4" ht="18" customHeight="1">
      <c r="A8" s="17"/>
      <c r="B8" s="15" t="s">
        <v>682</v>
      </c>
      <c r="C8" s="107">
        <v>363939</v>
      </c>
      <c r="D8" s="108">
        <v>2.3E-2</v>
      </c>
    </row>
    <row r="9" spans="1:4" ht="18" customHeight="1">
      <c r="A9" s="17"/>
      <c r="B9" s="15" t="s">
        <v>683</v>
      </c>
      <c r="C9" s="107">
        <v>22646</v>
      </c>
      <c r="D9" s="109" t="s">
        <v>1</v>
      </c>
    </row>
    <row r="10" spans="1:4" ht="18" customHeight="1" thickBot="1">
      <c r="B10" s="110" t="s">
        <v>674</v>
      </c>
      <c r="C10" s="111">
        <v>471424</v>
      </c>
      <c r="D10" s="112" t="s">
        <v>1</v>
      </c>
    </row>
    <row r="11" spans="1:4" ht="18" customHeight="1">
      <c r="B11" s="113"/>
      <c r="C11" s="16"/>
      <c r="D11" s="17"/>
    </row>
    <row r="12" spans="1:4" ht="18" customHeight="1">
      <c r="B12" s="546" t="s">
        <v>1004</v>
      </c>
      <c r="C12" s="546"/>
      <c r="D12" s="546"/>
    </row>
    <row r="13" spans="1:4" ht="18" customHeight="1" thickBot="1">
      <c r="B13" s="115"/>
      <c r="C13" s="116"/>
      <c r="D13" s="117" t="s">
        <v>690</v>
      </c>
    </row>
    <row r="14" spans="1:4" ht="18" customHeight="1">
      <c r="B14" s="118"/>
      <c r="C14" s="119" t="s">
        <v>688</v>
      </c>
      <c r="D14" s="119" t="s">
        <v>689</v>
      </c>
    </row>
    <row r="15" spans="1:4" ht="18" customHeight="1">
      <c r="B15" s="130" t="s">
        <v>684</v>
      </c>
      <c r="C15" s="120" t="s">
        <v>949</v>
      </c>
      <c r="D15" s="120">
        <v>72533</v>
      </c>
    </row>
    <row r="16" spans="1:4" ht="18" customHeight="1">
      <c r="B16" s="130" t="s">
        <v>685</v>
      </c>
      <c r="C16" s="120">
        <v>10000</v>
      </c>
      <c r="D16" s="120">
        <v>45638</v>
      </c>
    </row>
    <row r="17" spans="2:4" ht="18" customHeight="1">
      <c r="B17" s="130" t="s">
        <v>686</v>
      </c>
      <c r="C17" s="120" t="s">
        <v>0</v>
      </c>
      <c r="D17" s="120">
        <v>59317</v>
      </c>
    </row>
    <row r="18" spans="2:4" ht="18" customHeight="1">
      <c r="B18" s="130" t="s">
        <v>687</v>
      </c>
      <c r="C18" s="120">
        <v>10000</v>
      </c>
      <c r="D18" s="120">
        <v>59660</v>
      </c>
    </row>
    <row r="19" spans="2:4" ht="18" customHeight="1" thickBot="1">
      <c r="B19" s="123" t="s">
        <v>950</v>
      </c>
      <c r="C19" s="121" t="s">
        <v>949</v>
      </c>
      <c r="D19" s="121">
        <v>40964</v>
      </c>
    </row>
    <row r="20" spans="2:4" ht="26.5" customHeight="1"/>
    <row r="21" spans="2:4" ht="26.5" customHeight="1"/>
    <row r="22" spans="2:4" ht="26.5" customHeight="1"/>
    <row r="23" spans="2:4" ht="26.5" customHeight="1"/>
  </sheetData>
  <mergeCells count="2">
    <mergeCell ref="C2:D2"/>
    <mergeCell ref="B12:D12"/>
  </mergeCells>
  <phoneticPr fontId="3"/>
  <pageMargins left="0.51181102362204722" right="0.51181102362204722" top="0.59055118110236227" bottom="0.59055118110236227" header="0.31496062992125984" footer="0.19685039370078741"/>
  <pageSetup paperSize="9" fitToHeight="0" orientation="landscape" r:id="rId1"/>
  <headerFooter scaleWithDoc="0">
    <oddFooter>&amp;C&amp;"Meiryo UI,標準"&amp;P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68CE-F6B5-4490-8292-558BA34365AE}">
  <sheetPr>
    <tabColor rgb="FFC00000"/>
    <pageSetUpPr fitToPage="1"/>
  </sheetPr>
  <dimension ref="B1:G26"/>
  <sheetViews>
    <sheetView showGridLines="0" tabSelected="1" view="pageBreakPreview" topLeftCell="A11" zoomScale="60" zoomScaleNormal="100" workbookViewId="0">
      <selection activeCell="H21" sqref="H21"/>
    </sheetView>
  </sheetViews>
  <sheetFormatPr defaultColWidth="8.81640625" defaultRowHeight="13.5"/>
  <cols>
    <col min="1" max="1" width="2.08984375" style="99" customWidth="1"/>
    <col min="2" max="2" width="27.453125" style="99" customWidth="1"/>
    <col min="3" max="3" width="23.90625" style="99" customWidth="1"/>
    <col min="4" max="4" width="16.90625" style="99" customWidth="1"/>
    <col min="5" max="12" width="8.81640625" style="99" customWidth="1"/>
    <col min="13" max="19" width="6.1796875" style="99" customWidth="1"/>
    <col min="20" max="20" width="7" style="99" customWidth="1"/>
    <col min="21" max="22" width="6.1796875" style="99" customWidth="1"/>
    <col min="23" max="16384" width="8.81640625" style="99"/>
  </cols>
  <sheetData>
    <row r="1" spans="2:7" ht="16">
      <c r="B1" s="127" t="s">
        <v>691</v>
      </c>
      <c r="C1" s="97"/>
      <c r="D1" s="97"/>
      <c r="E1" s="98"/>
      <c r="F1" s="97"/>
      <c r="G1" s="97"/>
    </row>
    <row r="2" spans="2:7">
      <c r="B2" s="555" t="s">
        <v>925</v>
      </c>
      <c r="C2" s="555"/>
      <c r="D2" s="555"/>
      <c r="E2" s="555"/>
      <c r="F2" s="555"/>
      <c r="G2" s="555"/>
    </row>
    <row r="3" spans="2:7" ht="14" thickBot="1">
      <c r="B3" s="113"/>
      <c r="C3" s="113"/>
      <c r="D3" s="113"/>
      <c r="E3" s="113"/>
      <c r="F3" s="113"/>
      <c r="G3" s="113"/>
    </row>
    <row r="4" spans="2:7">
      <c r="B4" s="100"/>
      <c r="C4" s="100"/>
      <c r="D4" s="556" t="s">
        <v>907</v>
      </c>
      <c r="E4" s="556"/>
      <c r="F4" s="556" t="s">
        <v>908</v>
      </c>
      <c r="G4" s="556"/>
    </row>
    <row r="5" spans="2:7">
      <c r="B5" s="552" t="s">
        <v>560</v>
      </c>
      <c r="C5" s="553"/>
      <c r="D5" s="554">
        <v>1870</v>
      </c>
      <c r="E5" s="554"/>
      <c r="F5" s="557">
        <v>858</v>
      </c>
      <c r="G5" s="557"/>
    </row>
    <row r="6" spans="2:7">
      <c r="B6" s="558" t="s">
        <v>694</v>
      </c>
      <c r="C6" s="101" t="s">
        <v>692</v>
      </c>
      <c r="D6" s="554">
        <v>16</v>
      </c>
      <c r="E6" s="554"/>
      <c r="F6" s="557">
        <v>5</v>
      </c>
      <c r="G6" s="557"/>
    </row>
    <row r="7" spans="2:7">
      <c r="B7" s="559"/>
      <c r="C7" s="101" t="s">
        <v>693</v>
      </c>
      <c r="D7" s="554">
        <v>17</v>
      </c>
      <c r="E7" s="554"/>
      <c r="F7" s="557">
        <v>8</v>
      </c>
      <c r="G7" s="557"/>
    </row>
    <row r="8" spans="2:7">
      <c r="B8" s="552" t="s">
        <v>561</v>
      </c>
      <c r="C8" s="553"/>
      <c r="D8" s="554">
        <v>1665000</v>
      </c>
      <c r="E8" s="554"/>
      <c r="F8" s="554">
        <v>740000</v>
      </c>
      <c r="G8" s="554"/>
    </row>
    <row r="9" spans="2:7" ht="14" thickBot="1">
      <c r="B9" s="549" t="s">
        <v>562</v>
      </c>
      <c r="C9" s="549"/>
      <c r="D9" s="550" t="s">
        <v>7</v>
      </c>
      <c r="E9" s="550"/>
      <c r="F9" s="551" t="s">
        <v>7</v>
      </c>
      <c r="G9" s="551"/>
    </row>
    <row r="12" spans="2:7" ht="16">
      <c r="B12" s="547" t="s">
        <v>695</v>
      </c>
      <c r="C12" s="547"/>
      <c r="D12" s="547"/>
    </row>
    <row r="13" spans="2:7">
      <c r="B13" s="548" t="s">
        <v>921</v>
      </c>
      <c r="C13" s="548"/>
      <c r="D13" s="548"/>
    </row>
    <row r="14" spans="2:7" ht="14" thickBot="1">
      <c r="B14" s="30"/>
      <c r="C14" s="30"/>
      <c r="D14" s="30"/>
    </row>
    <row r="15" spans="2:7" ht="26.5" customHeight="1">
      <c r="B15" s="142" t="s">
        <v>696</v>
      </c>
      <c r="C15" s="142" t="s">
        <v>697</v>
      </c>
      <c r="D15" s="142" t="s">
        <v>698</v>
      </c>
    </row>
    <row r="16" spans="2:7" ht="18" customHeight="1">
      <c r="B16" s="14" t="s">
        <v>107</v>
      </c>
      <c r="C16" s="90" t="s">
        <v>115</v>
      </c>
      <c r="D16" s="252" t="s">
        <v>910</v>
      </c>
    </row>
    <row r="17" spans="2:4" ht="18" customHeight="1">
      <c r="B17" s="14" t="s">
        <v>108</v>
      </c>
      <c r="C17" s="90" t="s">
        <v>116</v>
      </c>
      <c r="D17" s="252" t="s">
        <v>911</v>
      </c>
    </row>
    <row r="18" spans="2:4" ht="18" customHeight="1">
      <c r="B18" s="14" t="s">
        <v>109</v>
      </c>
      <c r="C18" s="90" t="s">
        <v>117</v>
      </c>
      <c r="D18" s="252" t="s">
        <v>911</v>
      </c>
    </row>
    <row r="19" spans="2:4" ht="18" customHeight="1">
      <c r="B19" s="14" t="s">
        <v>110</v>
      </c>
      <c r="C19" s="90" t="s">
        <v>118</v>
      </c>
      <c r="D19" s="252" t="s">
        <v>911</v>
      </c>
    </row>
    <row r="20" spans="2:4" ht="18" customHeight="1">
      <c r="B20" s="14" t="s">
        <v>111</v>
      </c>
      <c r="C20" s="90" t="s">
        <v>119</v>
      </c>
      <c r="D20" s="252" t="s">
        <v>911</v>
      </c>
    </row>
    <row r="21" spans="2:4" ht="18" customHeight="1">
      <c r="B21" s="91" t="s">
        <v>112</v>
      </c>
      <c r="C21" s="92" t="s">
        <v>119</v>
      </c>
      <c r="D21" s="252" t="s">
        <v>911</v>
      </c>
    </row>
    <row r="22" spans="2:4" ht="18" customHeight="1">
      <c r="B22" s="14" t="s">
        <v>113</v>
      </c>
      <c r="C22" s="90" t="s">
        <v>120</v>
      </c>
      <c r="D22" s="252" t="s">
        <v>912</v>
      </c>
    </row>
    <row r="23" spans="2:4" ht="18" customHeight="1">
      <c r="B23" s="91" t="s">
        <v>114</v>
      </c>
      <c r="C23" s="92" t="s">
        <v>121</v>
      </c>
      <c r="D23" s="252" t="s">
        <v>913</v>
      </c>
    </row>
    <row r="24" spans="2:4" ht="18" customHeight="1">
      <c r="B24" s="14" t="s">
        <v>929</v>
      </c>
      <c r="C24" s="90" t="s">
        <v>927</v>
      </c>
      <c r="D24" s="252" t="s">
        <v>912</v>
      </c>
    </row>
    <row r="25" spans="2:4" ht="18" customHeight="1" thickBot="1">
      <c r="B25" s="94" t="s">
        <v>930</v>
      </c>
      <c r="C25" s="95" t="s">
        <v>928</v>
      </c>
      <c r="D25" s="253" t="s">
        <v>913</v>
      </c>
    </row>
    <row r="26" spans="2:4">
      <c r="B26" s="93"/>
      <c r="C26" s="96"/>
      <c r="D26" s="30"/>
    </row>
  </sheetData>
  <mergeCells count="19">
    <mergeCell ref="B8:C8"/>
    <mergeCell ref="D8:E8"/>
    <mergeCell ref="F8:G8"/>
    <mergeCell ref="B2:G2"/>
    <mergeCell ref="D4:E4"/>
    <mergeCell ref="F4:G4"/>
    <mergeCell ref="B5:C5"/>
    <mergeCell ref="D5:E5"/>
    <mergeCell ref="F5:G5"/>
    <mergeCell ref="B6:B7"/>
    <mergeCell ref="D6:E6"/>
    <mergeCell ref="F6:G6"/>
    <mergeCell ref="D7:E7"/>
    <mergeCell ref="F7:G7"/>
    <mergeCell ref="B12:D12"/>
    <mergeCell ref="B13:D13"/>
    <mergeCell ref="B9:C9"/>
    <mergeCell ref="D9:E9"/>
    <mergeCell ref="F9:G9"/>
  </mergeCells>
  <phoneticPr fontId="3"/>
  <pageMargins left="0.51181102362204722" right="0.51181102362204722" top="0.59055118110236227" bottom="0.59055118110236227" header="0.31496062992125984" footer="0.19685039370078741"/>
  <pageSetup paperSize="9" fitToHeight="0" orientation="landscape" r:id="rId1"/>
  <headerFooter scaleWithDoc="0">
    <oddFooter>&amp;C&amp;"Meiryo UI,標準"&amp;P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BCC6C-779E-4AE9-AF12-855F1F41A579}">
  <sheetPr>
    <tabColor rgb="FFC00000"/>
    <pageSetUpPr fitToPage="1"/>
  </sheetPr>
  <dimension ref="B1:M21"/>
  <sheetViews>
    <sheetView showGridLines="0" tabSelected="1" view="pageBreakPreview" topLeftCell="A16" zoomScale="60" zoomScaleNormal="85" workbookViewId="0">
      <selection activeCell="H21" sqref="H21"/>
    </sheetView>
  </sheetViews>
  <sheetFormatPr defaultColWidth="9" defaultRowHeight="13.5"/>
  <cols>
    <col min="1" max="1" width="3.81640625" style="1" customWidth="1"/>
    <col min="2" max="2" width="9" style="1"/>
    <col min="3" max="3" width="34.90625" style="1" customWidth="1"/>
    <col min="4" max="12" width="9" style="1"/>
    <col min="13" max="13" width="9" style="592"/>
    <col min="14" max="16384" width="9" style="1"/>
  </cols>
  <sheetData>
    <row r="1" spans="2:7" ht="15">
      <c r="B1" s="128" t="s">
        <v>699</v>
      </c>
    </row>
    <row r="2" spans="2:7" ht="7.5" customHeight="1">
      <c r="B2" s="124"/>
    </row>
    <row r="3" spans="2:7">
      <c r="B3" s="1" t="s">
        <v>914</v>
      </c>
      <c r="F3" s="2"/>
    </row>
    <row r="4" spans="2:7">
      <c r="F4" s="2"/>
    </row>
    <row r="5" spans="2:7">
      <c r="B5" s="1" t="s">
        <v>700</v>
      </c>
      <c r="F5" s="2"/>
      <c r="G5" s="88" t="s">
        <v>701</v>
      </c>
    </row>
    <row r="12" spans="2:7" ht="26.5" customHeight="1"/>
    <row r="13" spans="2:7" ht="26.5" customHeight="1"/>
    <row r="14" spans="2:7" ht="26.5" customHeight="1"/>
    <row r="15" spans="2:7" ht="26.5" customHeight="1"/>
    <row r="16" spans="2:7" ht="26.5" customHeight="1"/>
    <row r="19" spans="2:8">
      <c r="B19" s="1" t="s">
        <v>524</v>
      </c>
      <c r="C19" s="2"/>
      <c r="H19" s="1" t="s">
        <v>915</v>
      </c>
    </row>
    <row r="20" spans="2:8" ht="26.5" customHeight="1">
      <c r="B20" s="89" t="s">
        <v>702</v>
      </c>
      <c r="H20" s="89" t="s">
        <v>703</v>
      </c>
    </row>
    <row r="21" spans="2:8" ht="5.25" customHeight="1"/>
  </sheetData>
  <phoneticPr fontId="3"/>
  <pageMargins left="0.51181102362204722" right="0.51181102362204722" top="0.59055118110236227" bottom="0.59055118110236227" header="0.31496062992125984" footer="0.19685039370078741"/>
  <pageSetup paperSize="9" scale="84" fitToHeight="0" orientation="landscape" r:id="rId1"/>
  <headerFooter scaleWithDoc="0">
    <oddFooter>&amp;C&amp;"Meiryo UI,標準"&amp;P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2150-6524-4EAF-9E29-829FDBFD9220}">
  <sheetPr>
    <tabColor rgb="FFC00000"/>
    <pageSetUpPr fitToPage="1"/>
  </sheetPr>
  <dimension ref="A1:H29"/>
  <sheetViews>
    <sheetView showGridLines="0" tabSelected="1" view="pageBreakPreview" topLeftCell="A12" zoomScale="60" zoomScaleNormal="85" workbookViewId="0">
      <selection activeCell="H21" sqref="H21"/>
    </sheetView>
  </sheetViews>
  <sheetFormatPr defaultColWidth="9" defaultRowHeight="13.5"/>
  <cols>
    <col min="1" max="1" width="2.1796875" style="143" customWidth="1"/>
    <col min="2" max="2" width="51.6328125" style="224" customWidth="1"/>
    <col min="3" max="3" width="17.453125" style="225" customWidth="1"/>
    <col min="4" max="4" width="35.1796875" style="226" customWidth="1"/>
    <col min="5" max="5" width="19.08984375" style="224" customWidth="1"/>
    <col min="6" max="6" width="22.08984375" style="224" customWidth="1"/>
    <col min="7" max="7" width="9.7265625" style="143" customWidth="1"/>
    <col min="8" max="16384" width="9" style="143"/>
  </cols>
  <sheetData>
    <row r="1" spans="2:6" ht="15" customHeight="1"/>
    <row r="2" spans="2:6" ht="21.75" customHeight="1">
      <c r="B2" s="227" t="s">
        <v>739</v>
      </c>
      <c r="E2" s="143" t="s">
        <v>925</v>
      </c>
      <c r="F2" s="143"/>
    </row>
    <row r="3" spans="2:6" ht="15" customHeight="1" thickBot="1">
      <c r="B3" s="143"/>
      <c r="E3" s="143"/>
      <c r="F3" s="143"/>
    </row>
    <row r="4" spans="2:6" s="146" customFormat="1" ht="30" customHeight="1">
      <c r="B4" s="145" t="s">
        <v>4</v>
      </c>
      <c r="C4" s="228" t="s">
        <v>3</v>
      </c>
      <c r="D4" s="228" t="s">
        <v>5</v>
      </c>
      <c r="E4" s="145" t="s">
        <v>717</v>
      </c>
      <c r="F4" s="145" t="s">
        <v>740</v>
      </c>
    </row>
    <row r="5" spans="2:6" ht="28.75" customHeight="1">
      <c r="B5" s="229" t="s">
        <v>9</v>
      </c>
      <c r="C5" s="144" t="s">
        <v>931</v>
      </c>
      <c r="D5" s="144" t="s">
        <v>10</v>
      </c>
      <c r="E5" s="230">
        <v>0.1</v>
      </c>
      <c r="F5" s="152">
        <v>2000</v>
      </c>
    </row>
    <row r="6" spans="2:6" ht="20" customHeight="1">
      <c r="B6" s="229" t="s">
        <v>11</v>
      </c>
      <c r="C6" s="144" t="s">
        <v>12</v>
      </c>
      <c r="D6" s="144" t="s">
        <v>10</v>
      </c>
      <c r="E6" s="230">
        <v>0.03</v>
      </c>
      <c r="F6" s="152">
        <v>2006</v>
      </c>
    </row>
    <row r="7" spans="2:6" ht="20" customHeight="1">
      <c r="B7" s="229" t="s">
        <v>14</v>
      </c>
      <c r="C7" s="144" t="s">
        <v>13</v>
      </c>
      <c r="D7" s="144" t="s">
        <v>90</v>
      </c>
      <c r="E7" s="231">
        <v>1.2500000000000001E-2</v>
      </c>
      <c r="F7" s="152">
        <v>2009</v>
      </c>
    </row>
    <row r="8" spans="2:6" ht="20" customHeight="1">
      <c r="B8" s="229" t="s">
        <v>16</v>
      </c>
      <c r="C8" s="144" t="s">
        <v>13</v>
      </c>
      <c r="D8" s="144" t="s">
        <v>15</v>
      </c>
      <c r="E8" s="231">
        <v>1.2E-2</v>
      </c>
      <c r="F8" s="152">
        <v>2012</v>
      </c>
    </row>
    <row r="9" spans="2:6" ht="20" customHeight="1" thickBot="1">
      <c r="B9" s="222" t="s">
        <v>17</v>
      </c>
      <c r="C9" s="147" t="s">
        <v>19</v>
      </c>
      <c r="D9" s="147" t="s">
        <v>18</v>
      </c>
      <c r="E9" s="232">
        <v>1</v>
      </c>
      <c r="F9" s="159">
        <v>2018</v>
      </c>
    </row>
    <row r="10" spans="2:6" ht="15" customHeight="1"/>
    <row r="11" spans="2:6" ht="26.5" customHeight="1">
      <c r="B11" s="227" t="s">
        <v>741</v>
      </c>
      <c r="E11" s="143" t="s">
        <v>925</v>
      </c>
      <c r="F11" s="143"/>
    </row>
    <row r="12" spans="2:6" ht="13" customHeight="1" thickBot="1">
      <c r="B12" s="143"/>
      <c r="E12" s="143"/>
      <c r="F12" s="143"/>
    </row>
    <row r="13" spans="2:6" s="233" customFormat="1" ht="26.5" customHeight="1">
      <c r="B13" s="145" t="s">
        <v>4</v>
      </c>
      <c r="C13" s="145" t="s">
        <v>3</v>
      </c>
      <c r="D13" s="145" t="s">
        <v>5</v>
      </c>
      <c r="E13" s="145" t="s">
        <v>717</v>
      </c>
      <c r="F13" s="145" t="s">
        <v>740</v>
      </c>
    </row>
    <row r="14" spans="2:6" ht="20" customHeight="1">
      <c r="B14" s="229" t="s">
        <v>956</v>
      </c>
      <c r="C14" s="229" t="s">
        <v>20</v>
      </c>
      <c r="D14" s="144" t="s">
        <v>91</v>
      </c>
      <c r="E14" s="231">
        <v>0.1081</v>
      </c>
      <c r="F14" s="152">
        <v>2008</v>
      </c>
    </row>
    <row r="15" spans="2:6" ht="20" customHeight="1">
      <c r="B15" s="229" t="s">
        <v>85</v>
      </c>
      <c r="C15" s="229" t="s">
        <v>2</v>
      </c>
      <c r="D15" s="144" t="s">
        <v>86</v>
      </c>
      <c r="E15" s="231">
        <v>0.30199999999999999</v>
      </c>
      <c r="F15" s="152">
        <v>2008</v>
      </c>
    </row>
    <row r="16" spans="2:6" ht="20" customHeight="1">
      <c r="B16" s="229" t="s">
        <v>21</v>
      </c>
      <c r="C16" s="229" t="s">
        <v>92</v>
      </c>
      <c r="D16" s="144" t="s">
        <v>22</v>
      </c>
      <c r="E16" s="230">
        <v>0.2</v>
      </c>
      <c r="F16" s="152">
        <v>2010</v>
      </c>
    </row>
    <row r="17" spans="1:8" ht="20" customHeight="1">
      <c r="B17" s="229" t="s">
        <v>23</v>
      </c>
      <c r="C17" s="229" t="s">
        <v>25</v>
      </c>
      <c r="D17" s="144" t="s">
        <v>24</v>
      </c>
      <c r="E17" s="230">
        <v>0.49</v>
      </c>
      <c r="F17" s="152">
        <v>2013</v>
      </c>
    </row>
    <row r="18" spans="1:8" ht="20" customHeight="1">
      <c r="B18" s="229" t="s">
        <v>89</v>
      </c>
      <c r="C18" s="229" t="s">
        <v>19</v>
      </c>
      <c r="D18" s="144" t="s">
        <v>26</v>
      </c>
      <c r="E18" s="230">
        <v>0.25</v>
      </c>
      <c r="F18" s="152">
        <v>2014</v>
      </c>
    </row>
    <row r="19" spans="1:8" ht="20" customHeight="1">
      <c r="B19" s="229" t="s">
        <v>27</v>
      </c>
      <c r="C19" s="229" t="s">
        <v>8</v>
      </c>
      <c r="D19" s="144" t="s">
        <v>28</v>
      </c>
      <c r="E19" s="230">
        <v>0.3</v>
      </c>
      <c r="F19" s="152">
        <v>2014</v>
      </c>
    </row>
    <row r="20" spans="1:8" ht="20" customHeight="1">
      <c r="B20" s="218" t="s">
        <v>29</v>
      </c>
      <c r="C20" s="218" t="s">
        <v>31</v>
      </c>
      <c r="D20" s="219" t="s">
        <v>30</v>
      </c>
      <c r="E20" s="220">
        <v>1</v>
      </c>
      <c r="F20" s="221">
        <v>2018</v>
      </c>
    </row>
    <row r="21" spans="1:8" ht="20" customHeight="1">
      <c r="B21" s="229" t="s">
        <v>87</v>
      </c>
      <c r="C21" s="229" t="s">
        <v>33</v>
      </c>
      <c r="D21" s="144" t="s">
        <v>32</v>
      </c>
      <c r="E21" s="230">
        <v>0.49</v>
      </c>
      <c r="F21" s="152">
        <v>2019</v>
      </c>
    </row>
    <row r="22" spans="1:8" ht="20" customHeight="1">
      <c r="B22" s="218" t="s">
        <v>88</v>
      </c>
      <c r="C22" s="218" t="s">
        <v>25</v>
      </c>
      <c r="D22" s="219" t="s">
        <v>125</v>
      </c>
      <c r="E22" s="220" t="s">
        <v>0</v>
      </c>
      <c r="F22" s="221">
        <v>2019</v>
      </c>
    </row>
    <row r="23" spans="1:8" ht="20" customHeight="1">
      <c r="B23" s="218" t="s">
        <v>122</v>
      </c>
      <c r="C23" s="218" t="s">
        <v>25</v>
      </c>
      <c r="D23" s="219" t="s">
        <v>123</v>
      </c>
      <c r="E23" s="220" t="s">
        <v>0</v>
      </c>
      <c r="F23" s="221">
        <v>2021</v>
      </c>
    </row>
    <row r="24" spans="1:8" ht="20" customHeight="1">
      <c r="B24" s="218" t="s">
        <v>736</v>
      </c>
      <c r="C24" s="218" t="s">
        <v>13</v>
      </c>
      <c r="D24" s="219" t="s">
        <v>126</v>
      </c>
      <c r="E24" s="365">
        <v>0.12</v>
      </c>
      <c r="F24" s="221">
        <v>2022</v>
      </c>
      <c r="H24" s="269"/>
    </row>
    <row r="25" spans="1:8" ht="20" customHeight="1">
      <c r="B25" s="218" t="s">
        <v>737</v>
      </c>
      <c r="C25" s="218" t="s">
        <v>25</v>
      </c>
      <c r="D25" s="219" t="s">
        <v>123</v>
      </c>
      <c r="E25" s="220" t="s">
        <v>0</v>
      </c>
      <c r="F25" s="221">
        <v>2023</v>
      </c>
      <c r="H25" s="269"/>
    </row>
    <row r="26" spans="1:8" ht="20" customHeight="1" thickBot="1">
      <c r="A26" s="234"/>
      <c r="B26" s="147" t="s">
        <v>953</v>
      </c>
      <c r="C26" s="222" t="s">
        <v>954</v>
      </c>
      <c r="D26" s="222" t="s">
        <v>955</v>
      </c>
      <c r="E26" s="223" t="s">
        <v>738</v>
      </c>
      <c r="F26" s="159">
        <v>2024</v>
      </c>
    </row>
    <row r="29" spans="1:8" s="293" customFormat="1">
      <c r="B29" s="294"/>
      <c r="C29" s="295"/>
      <c r="D29" s="296"/>
      <c r="E29" s="294"/>
      <c r="F29" s="294"/>
    </row>
  </sheetData>
  <phoneticPr fontId="3"/>
  <pageMargins left="0.51181102362204722" right="0.51181102362204722" top="0.59055118110236227" bottom="0.59055118110236227" header="0.31496062992125984" footer="0.19685039370078741"/>
  <pageSetup paperSize="9" scale="94" fitToHeight="0" orientation="landscape" r:id="rId1"/>
  <headerFooter scaleWithDoc="0">
    <oddFooter>&amp;C&amp;"Meiryo UI,標準"&amp;P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2504-E61E-42C8-9D05-9A125D9384FB}">
  <sheetPr>
    <tabColor rgb="FFC00000"/>
    <pageSetUpPr fitToPage="1"/>
  </sheetPr>
  <dimension ref="B1:J23"/>
  <sheetViews>
    <sheetView showGridLines="0" tabSelected="1" view="pageBreakPreview" zoomScale="60" zoomScaleNormal="70" workbookViewId="0">
      <selection activeCell="H21" sqref="H21"/>
    </sheetView>
  </sheetViews>
  <sheetFormatPr defaultColWidth="9" defaultRowHeight="13.5"/>
  <cols>
    <col min="1" max="1" width="2.08984375" style="30" customWidth="1"/>
    <col min="2" max="2" width="5.08984375" style="30" customWidth="1"/>
    <col min="3" max="3" width="8.90625" style="30" customWidth="1"/>
    <col min="4" max="4" width="1.81640625" style="31" customWidth="1"/>
    <col min="5" max="5" width="20.08984375" style="32" customWidth="1"/>
    <col min="6" max="6" width="6.81640625" style="30" bestFit="1" customWidth="1"/>
    <col min="7" max="7" width="24.90625" style="32" customWidth="1"/>
    <col min="8" max="8" width="14.36328125" style="30" customWidth="1"/>
    <col min="9" max="9" width="12.81640625" style="30" customWidth="1"/>
    <col min="10" max="12" width="12.36328125" style="30" customWidth="1"/>
    <col min="13" max="13" width="21.81640625" style="30" customWidth="1"/>
    <col min="14" max="16" width="16.81640625" style="30" customWidth="1"/>
    <col min="17" max="16384" width="9" style="30"/>
  </cols>
  <sheetData>
    <row r="1" spans="2:10" ht="15" customHeight="1"/>
    <row r="2" spans="2:10" ht="19.5" customHeight="1">
      <c r="B2" s="125" t="s">
        <v>710</v>
      </c>
    </row>
    <row r="3" spans="2:10" ht="15" customHeight="1" thickBot="1">
      <c r="B3" s="84" t="s">
        <v>1000</v>
      </c>
      <c r="C3" s="29"/>
      <c r="D3" s="194"/>
      <c r="J3" s="65" t="s">
        <v>514</v>
      </c>
    </row>
    <row r="4" spans="2:10" ht="20.399999999999999" customHeight="1" thickBot="1">
      <c r="B4" s="560"/>
      <c r="C4" s="560"/>
      <c r="D4" s="561"/>
      <c r="E4" s="561"/>
      <c r="F4" s="254"/>
      <c r="G4" s="255"/>
      <c r="H4" s="256" t="s">
        <v>708</v>
      </c>
      <c r="I4" s="257" t="s">
        <v>906</v>
      </c>
      <c r="J4" s="257" t="s">
        <v>709</v>
      </c>
    </row>
    <row r="5" spans="2:10" ht="18" customHeight="1">
      <c r="B5" s="66"/>
      <c r="C5" s="66"/>
      <c r="D5" s="67"/>
      <c r="E5" s="68" t="s">
        <v>515</v>
      </c>
      <c r="F5" s="93"/>
      <c r="G5" s="69" t="s">
        <v>1001</v>
      </c>
      <c r="H5" s="71">
        <v>2026</v>
      </c>
      <c r="I5" s="71">
        <v>1488</v>
      </c>
      <c r="J5" s="240">
        <v>3514</v>
      </c>
    </row>
    <row r="6" spans="2:10" ht="18" customHeight="1">
      <c r="B6" s="66"/>
      <c r="C6" s="66"/>
      <c r="D6" s="67"/>
      <c r="E6" s="72" t="s">
        <v>715</v>
      </c>
      <c r="F6" s="73"/>
      <c r="G6" s="69" t="s">
        <v>712</v>
      </c>
      <c r="H6" s="70">
        <v>1189</v>
      </c>
      <c r="I6" s="70">
        <v>123</v>
      </c>
      <c r="J6" s="240">
        <v>1312</v>
      </c>
    </row>
    <row r="7" spans="2:10" s="29" customFormat="1" ht="18" customHeight="1">
      <c r="B7" s="241"/>
      <c r="C7" s="74" t="s">
        <v>516</v>
      </c>
      <c r="D7" s="75"/>
      <c r="E7" s="76"/>
      <c r="F7" s="77"/>
      <c r="G7" s="78" t="s">
        <v>517</v>
      </c>
      <c r="H7" s="200">
        <v>3215</v>
      </c>
      <c r="I7" s="200">
        <v>1611</v>
      </c>
      <c r="J7" s="242">
        <v>4826</v>
      </c>
    </row>
    <row r="8" spans="2:10" ht="18" customHeight="1">
      <c r="B8" s="66"/>
      <c r="C8" s="66"/>
      <c r="D8" s="67"/>
      <c r="E8" s="68" t="s">
        <v>518</v>
      </c>
      <c r="F8" s="93"/>
      <c r="G8" s="243" t="s">
        <v>519</v>
      </c>
      <c r="H8" s="71">
        <v>1965</v>
      </c>
      <c r="I8" s="71">
        <v>0</v>
      </c>
      <c r="J8" s="244">
        <v>1965</v>
      </c>
    </row>
    <row r="9" spans="2:10" ht="18" customHeight="1">
      <c r="B9" s="66"/>
      <c r="C9" s="66"/>
      <c r="D9" s="67"/>
      <c r="E9" s="72" t="s">
        <v>715</v>
      </c>
      <c r="F9" s="79"/>
      <c r="G9" s="80" t="s">
        <v>714</v>
      </c>
      <c r="H9" s="195">
        <v>216</v>
      </c>
      <c r="I9" s="195">
        <v>120</v>
      </c>
      <c r="J9" s="245">
        <v>336</v>
      </c>
    </row>
    <row r="10" spans="2:10" s="29" customFormat="1" ht="18" customHeight="1">
      <c r="B10" s="241"/>
      <c r="C10" s="74" t="s">
        <v>559</v>
      </c>
      <c r="D10" s="75"/>
      <c r="E10" s="76"/>
      <c r="F10" s="81"/>
      <c r="G10" s="76" t="s">
        <v>520</v>
      </c>
      <c r="H10" s="201">
        <v>2181</v>
      </c>
      <c r="I10" s="200">
        <v>120</v>
      </c>
      <c r="J10" s="242">
        <v>2301</v>
      </c>
    </row>
    <row r="11" spans="2:10" ht="18" customHeight="1">
      <c r="B11" s="66"/>
      <c r="C11" s="202"/>
      <c r="D11" s="203"/>
      <c r="E11" s="68" t="s">
        <v>518</v>
      </c>
      <c r="F11" s="93"/>
      <c r="G11" s="69" t="s">
        <v>521</v>
      </c>
      <c r="H11" s="71">
        <v>3990</v>
      </c>
      <c r="I11" s="71">
        <v>1488</v>
      </c>
      <c r="J11" s="244">
        <v>5478</v>
      </c>
    </row>
    <row r="12" spans="2:10" ht="18" customHeight="1">
      <c r="B12" s="66"/>
      <c r="C12" s="202"/>
      <c r="D12" s="203"/>
      <c r="E12" s="72" t="s">
        <v>715</v>
      </c>
      <c r="F12" s="79"/>
      <c r="G12" s="82" t="s">
        <v>713</v>
      </c>
      <c r="H12" s="195">
        <v>1405</v>
      </c>
      <c r="I12" s="195">
        <v>244</v>
      </c>
      <c r="J12" s="245">
        <v>1649</v>
      </c>
    </row>
    <row r="13" spans="2:10" s="29" customFormat="1" ht="18" customHeight="1" thickBot="1">
      <c r="B13" s="451" t="s">
        <v>522</v>
      </c>
      <c r="C13" s="452"/>
      <c r="D13" s="453"/>
      <c r="E13" s="454"/>
      <c r="F13" s="455"/>
      <c r="G13" s="456" t="s">
        <v>523</v>
      </c>
      <c r="H13" s="457">
        <v>5395</v>
      </c>
      <c r="I13" s="457">
        <v>1732</v>
      </c>
      <c r="J13" s="458">
        <v>7127</v>
      </c>
    </row>
    <row r="14" spans="2:10">
      <c r="B14" s="30" t="s">
        <v>711</v>
      </c>
    </row>
    <row r="15" spans="2:10">
      <c r="B15" s="30" t="s">
        <v>1147</v>
      </c>
    </row>
    <row r="17" ht="26.5" customHeight="1"/>
    <row r="18" ht="26.5" customHeight="1"/>
    <row r="19" ht="26.5" customHeight="1"/>
    <row r="20" ht="26.5" customHeight="1"/>
    <row r="21" ht="26.5" customHeight="1"/>
    <row r="22" ht="26.5" customHeight="1"/>
    <row r="23" ht="26.5" customHeight="1"/>
  </sheetData>
  <mergeCells count="1">
    <mergeCell ref="B4:E4"/>
  </mergeCells>
  <phoneticPr fontId="3"/>
  <pageMargins left="0.51181102362204722" right="0.51181102362204722" top="0.59055118110236227" bottom="0.59055118110236227" header="0.31496062992125984" footer="0.19685039370078741"/>
  <pageSetup paperSize="9" fitToHeight="0" orientation="landscape" r:id="rId1"/>
  <headerFooter scaleWithDoc="0">
    <oddFooter>&amp;C&amp;"Meiryo UI,標準"&amp;P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目次</vt:lpstr>
      <vt:lpstr>1株式情報</vt:lpstr>
      <vt:lpstr>2格付</vt:lpstr>
      <vt:lpstr>3社債</vt:lpstr>
      <vt:lpstr>4借入金明細</vt:lpstr>
      <vt:lpstr>5都市ガス製造設備_LNG船</vt:lpstr>
      <vt:lpstr>6価格指標、為替</vt:lpstr>
      <vt:lpstr>7海外上流、中下流</vt:lpstr>
      <vt:lpstr>8持分電源容量 </vt:lpstr>
      <vt:lpstr>9再エネ普及貢献量</vt:lpstr>
      <vt:lpstr>10国内発電所 </vt:lpstr>
      <vt:lpstr>11海外発電所</vt:lpstr>
      <vt:lpstr>12企業情報</vt:lpstr>
      <vt:lpstr>13財務データ</vt:lpstr>
      <vt:lpstr>14 セグメント</vt:lpstr>
      <vt:lpstr>15ESG</vt:lpstr>
      <vt:lpstr>16単位換算</vt:lpstr>
      <vt:lpstr>'10国内発電所 '!Print_Area</vt:lpstr>
      <vt:lpstr>'11海外発電所'!Print_Area</vt:lpstr>
      <vt:lpstr>'12企業情報'!Print_Area</vt:lpstr>
      <vt:lpstr>'13財務データ'!Print_Area</vt:lpstr>
      <vt:lpstr>'14 セグメント'!Print_Area</vt:lpstr>
      <vt:lpstr>'15ESG'!Print_Area</vt:lpstr>
      <vt:lpstr>'16単位換算'!Print_Area</vt:lpstr>
      <vt:lpstr>'1株式情報'!Print_Area</vt:lpstr>
      <vt:lpstr>'2格付'!Print_Area</vt:lpstr>
      <vt:lpstr>'3社債'!Print_Area</vt:lpstr>
      <vt:lpstr>'4借入金明細'!Print_Area</vt:lpstr>
      <vt:lpstr>'5都市ガス製造設備_LNG船'!Print_Area</vt:lpstr>
      <vt:lpstr>'7海外上流、中下流'!Print_Area</vt:lpstr>
      <vt:lpstr>'8持分電源容量 '!Print_Area</vt:lpstr>
      <vt:lpstr>'9再エネ普及貢献量'!Print_Area</vt:lpstr>
      <vt:lpstr>目次!Print_Area</vt:lpstr>
      <vt:lpstr>'10国内発電所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2025-04-03T05:52:00Z</dcterms:created>
  <dcterms:modified xsi:type="dcterms:W3CDTF">2025-10-20T01:25:52Z</dcterms:modified>
  <cp:contentStatus/>
</cp:coreProperties>
</file>