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1415" windowHeight="3855" tabRatio="868"/>
  </bookViews>
  <sheets>
    <sheet name="目次 Contents" sheetId="57" r:id="rId1"/>
    <sheet name="P1-1" sheetId="31" r:id="rId2"/>
    <sheet name="P1-2" sheetId="32" r:id="rId3"/>
    <sheet name="P2,3" sheetId="47" r:id="rId4"/>
    <sheet name="P4,5" sheetId="48" r:id="rId5"/>
    <sheet name="P6-1" sheetId="34" r:id="rId6"/>
    <sheet name="P6-2" sheetId="50" r:id="rId7"/>
    <sheet name="P7" sheetId="35" r:id="rId8"/>
    <sheet name="P8" sheetId="37" r:id="rId9"/>
    <sheet name="P9" sheetId="60" r:id="rId10"/>
    <sheet name="P10-13" sheetId="44" r:id="rId11"/>
    <sheet name="P14-17" sheetId="42" r:id="rId12"/>
    <sheet name="P18" sheetId="40" r:id="rId13"/>
    <sheet name="P19" sheetId="56" r:id="rId14"/>
    <sheet name="P20" sheetId="10" r:id="rId15"/>
    <sheet name="P21" sheetId="11" r:id="rId16"/>
    <sheet name="P21-2,22-1" sheetId="12" r:id="rId17"/>
    <sheet name="P22-2" sheetId="24" r:id="rId18"/>
    <sheet name="P23" sheetId="58" r:id="rId19"/>
    <sheet name="P24-25" sheetId="15" r:id="rId20"/>
    <sheet name="P26-1" sheetId="13" r:id="rId21"/>
    <sheet name="P26-2,27,28-1" sheetId="54" r:id="rId22"/>
    <sheet name="P28-2" sheetId="59" r:id="rId23"/>
    <sheet name="P29" sheetId="16" r:id="rId24"/>
    <sheet name="P30,31" sheetId="53" r:id="rId25"/>
    <sheet name="P32,33" sheetId="27" r:id="rId26"/>
    <sheet name="P34,35" sheetId="17" r:id="rId27"/>
    <sheet name="P36-39" sheetId="28" r:id="rId28"/>
    <sheet name="P40,41" sheetId="19" r:id="rId29"/>
    <sheet name="P42" sheetId="29" r:id="rId30"/>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6" l="1"/>
  <c r="B3" i="16"/>
  <c r="O22" i="42" l="1"/>
  <c r="O19" i="42"/>
  <c r="O9" i="42"/>
  <c r="E16" i="13" l="1"/>
  <c r="E17" i="13"/>
  <c r="E18" i="13"/>
  <c r="E19" i="13"/>
  <c r="E14" i="13"/>
  <c r="E15" i="13"/>
  <c r="E13" i="13"/>
  <c r="E11" i="13"/>
  <c r="E12" i="13"/>
</calcChain>
</file>

<file path=xl/sharedStrings.xml><?xml version="1.0" encoding="utf-8"?>
<sst xmlns="http://schemas.openxmlformats.org/spreadsheetml/2006/main" count="3894" uniqueCount="1918">
  <si>
    <t>16.3</t>
  </si>
  <si>
    <t>17.3</t>
  </si>
  <si>
    <t>18.3</t>
  </si>
  <si>
    <t>19.3</t>
  </si>
  <si>
    <t>-</t>
  </si>
  <si>
    <t>-</t>
    <phoneticPr fontId="1"/>
  </si>
  <si>
    <t>11.3</t>
  </si>
  <si>
    <t>12.3</t>
  </si>
  <si>
    <t>14.3</t>
    <phoneticPr fontId="11"/>
  </si>
  <si>
    <t>17.3</t>
    <phoneticPr fontId="11"/>
  </si>
  <si>
    <t>19.3</t>
    <phoneticPr fontId="11"/>
  </si>
  <si>
    <t>13.3</t>
    <phoneticPr fontId="11"/>
  </si>
  <si>
    <t>15.3</t>
    <phoneticPr fontId="11"/>
  </si>
  <si>
    <t>16.3</t>
    <phoneticPr fontId="11"/>
  </si>
  <si>
    <t>18.3</t>
    <phoneticPr fontId="11"/>
  </si>
  <si>
    <t>20.3</t>
  </si>
  <si>
    <t>20.3</t>
    <phoneticPr fontId="11"/>
  </si>
  <si>
    <t>20.3</t>
    <phoneticPr fontId="6"/>
  </si>
  <si>
    <t>本社
Head Office</t>
    <rPh sb="0" eb="2">
      <t>ホンシャ</t>
    </rPh>
    <phoneticPr fontId="1"/>
  </si>
  <si>
    <t>設立
Establishment</t>
    <rPh sb="0" eb="2">
      <t>セツリツ</t>
    </rPh>
    <phoneticPr fontId="1"/>
  </si>
  <si>
    <t>事業開始
Commencement of operations</t>
    <rPh sb="0" eb="2">
      <t>ジギョウ</t>
    </rPh>
    <rPh sb="2" eb="4">
      <t>カイシ</t>
    </rPh>
    <phoneticPr fontId="1"/>
  </si>
  <si>
    <t>資本金
Capital</t>
    <rPh sb="0" eb="3">
      <t>シホンキン</t>
    </rPh>
    <phoneticPr fontId="1"/>
  </si>
  <si>
    <t>連結子会社数
Number of Consolidated Subsidiaries</t>
    <rPh sb="0" eb="2">
      <t>レンケツ</t>
    </rPh>
    <rPh sb="2" eb="5">
      <t>コガイシャ</t>
    </rPh>
    <rPh sb="5" eb="6">
      <t>スウ</t>
    </rPh>
    <phoneticPr fontId="2"/>
  </si>
  <si>
    <t>持分法適用会社数
Number of Equity Method Affiliates</t>
    <rPh sb="0" eb="3">
      <t>モチブンポウ</t>
    </rPh>
    <rPh sb="3" eb="5">
      <t>テキヨウ</t>
    </rPh>
    <rPh sb="5" eb="7">
      <t>カイシャ</t>
    </rPh>
    <rPh sb="7" eb="8">
      <t>スウ</t>
    </rPh>
    <phoneticPr fontId="4"/>
  </si>
  <si>
    <t>連結
Consolidated</t>
    <rPh sb="0" eb="2">
      <t>レンケツ</t>
    </rPh>
    <phoneticPr fontId="1"/>
  </si>
  <si>
    <t>売上高
Net sales</t>
    <rPh sb="0" eb="2">
      <t>ウリアゲ</t>
    </rPh>
    <rPh sb="2" eb="3">
      <t>ダカ</t>
    </rPh>
    <phoneticPr fontId="1"/>
  </si>
  <si>
    <t>会計年度
FY</t>
    <rPh sb="0" eb="2">
      <t>カイケイ</t>
    </rPh>
    <rPh sb="2" eb="4">
      <t>ネンド</t>
    </rPh>
    <phoneticPr fontId="1"/>
  </si>
  <si>
    <t>上場証券取引所
Listing of Shares</t>
    <rPh sb="0" eb="2">
      <t>ジョウジョウ</t>
    </rPh>
    <rPh sb="2" eb="4">
      <t>ショウケン</t>
    </rPh>
    <rPh sb="4" eb="6">
      <t>トリヒキ</t>
    </rPh>
    <rPh sb="6" eb="7">
      <t>ショ</t>
    </rPh>
    <phoneticPr fontId="1"/>
  </si>
  <si>
    <t>議決権を有する単元株主数
Number of shareholders who own voting rights</t>
    <rPh sb="0" eb="2">
      <t>ギケツ</t>
    </rPh>
    <rPh sb="2" eb="3">
      <t>ケン</t>
    </rPh>
    <rPh sb="4" eb="5">
      <t>ユウ</t>
    </rPh>
    <rPh sb="7" eb="9">
      <t>タンゲン</t>
    </rPh>
    <rPh sb="9" eb="11">
      <t>カブヌシ</t>
    </rPh>
    <rPh sb="11" eb="12">
      <t>スウ</t>
    </rPh>
    <phoneticPr fontId="1"/>
  </si>
  <si>
    <t>氏名又は名称
Name of Shareholder</t>
    <rPh sb="0" eb="2">
      <t>シメイ</t>
    </rPh>
    <rPh sb="2" eb="3">
      <t>マタ</t>
    </rPh>
    <rPh sb="4" eb="6">
      <t>メイショウ</t>
    </rPh>
    <phoneticPr fontId="1"/>
  </si>
  <si>
    <t>R&amp;I（格付投資情報センター）
Rating and Investment Information, Inc.</t>
    <phoneticPr fontId="1"/>
  </si>
  <si>
    <t>長期債
Long-term bond</t>
    <rPh sb="0" eb="3">
      <t>チョウキサイ</t>
    </rPh>
    <phoneticPr fontId="1"/>
  </si>
  <si>
    <t>ムーディーズ
Moody's Investors Service</t>
    <phoneticPr fontId="1"/>
  </si>
  <si>
    <t>会社名
Company</t>
    <rPh sb="0" eb="2">
      <t>カイシャ</t>
    </rPh>
    <rPh sb="2" eb="3">
      <t>メイ</t>
    </rPh>
    <phoneticPr fontId="6"/>
  </si>
  <si>
    <t>普通社債
Straight bonds</t>
    <rPh sb="0" eb="2">
      <t>フツウ</t>
    </rPh>
    <rPh sb="2" eb="4">
      <t>シャサイ</t>
    </rPh>
    <phoneticPr fontId="6"/>
  </si>
  <si>
    <t>回号
No.</t>
    <rPh sb="0" eb="1">
      <t>カイ</t>
    </rPh>
    <rPh sb="1" eb="2">
      <t>ゴウ</t>
    </rPh>
    <phoneticPr fontId="6"/>
  </si>
  <si>
    <t>発行日
Date of issue</t>
    <rPh sb="0" eb="2">
      <t>ハッコウ</t>
    </rPh>
    <rPh sb="2" eb="3">
      <t>ヒ</t>
    </rPh>
    <phoneticPr fontId="6"/>
  </si>
  <si>
    <t>償還日
Date of maturity</t>
    <rPh sb="0" eb="2">
      <t>ショウカン</t>
    </rPh>
    <rPh sb="2" eb="3">
      <t>ヒ</t>
    </rPh>
    <phoneticPr fontId="6"/>
  </si>
  <si>
    <t>利率 （%) 
Interest rate (%)</t>
    <rPh sb="0" eb="2">
      <t>リリツ</t>
    </rPh>
    <phoneticPr fontId="6"/>
  </si>
  <si>
    <t>合計
Total</t>
    <phoneticPr fontId="6"/>
  </si>
  <si>
    <t>国内エネルギー・ガス
Domestic Energy / Gas</t>
    <rPh sb="0" eb="2">
      <t>コクナイ</t>
    </rPh>
    <phoneticPr fontId="1"/>
  </si>
  <si>
    <t>国内エネルギー・電力
Domestic Energy / Electricity</t>
    <rPh sb="0" eb="2">
      <t>コクナイ</t>
    </rPh>
    <rPh sb="8" eb="10">
      <t>デンリョク</t>
    </rPh>
    <phoneticPr fontId="1"/>
  </si>
  <si>
    <t>海外エネルギー
International Energy</t>
    <rPh sb="0" eb="2">
      <t>カイガイ</t>
    </rPh>
    <phoneticPr fontId="1"/>
  </si>
  <si>
    <t>ライフ&amp;ビジネス
ソリューション
Life &amp; Business Solutions</t>
    <phoneticPr fontId="1"/>
  </si>
  <si>
    <t>-</t>
    <phoneticPr fontId="1"/>
  </si>
  <si>
    <t>暖房
Space-heating</t>
    <rPh sb="0" eb="2">
      <t>ダンボウ</t>
    </rPh>
    <phoneticPr fontId="1"/>
  </si>
  <si>
    <t>給湯
Hot-water</t>
    <rPh sb="0" eb="2">
      <t>キュウトウ</t>
    </rPh>
    <phoneticPr fontId="1"/>
  </si>
  <si>
    <t>その他
Others</t>
    <rPh sb="2" eb="3">
      <t>タ</t>
    </rPh>
    <phoneticPr fontId="1"/>
  </si>
  <si>
    <t>暦年
Calendar year</t>
    <rPh sb="0" eb="2">
      <t>レキネン</t>
    </rPh>
    <phoneticPr fontId="1"/>
  </si>
  <si>
    <t>全国
All over Japan</t>
    <rPh sb="0" eb="2">
      <t>ゼンコク</t>
    </rPh>
    <phoneticPr fontId="1"/>
  </si>
  <si>
    <t>実施日
Date revised</t>
    <rPh sb="0" eb="2">
      <t>ジッシ</t>
    </rPh>
    <rPh sb="2" eb="3">
      <t>ヒ</t>
    </rPh>
    <phoneticPr fontId="11"/>
  </si>
  <si>
    <t>容量
Capacity</t>
    <rPh sb="0" eb="2">
      <t>ヨウリョウ</t>
    </rPh>
    <phoneticPr fontId="1"/>
  </si>
  <si>
    <t>船名
Name</t>
    <rPh sb="0" eb="1">
      <t>フネ</t>
    </rPh>
    <rPh sb="1" eb="2">
      <t>メイ</t>
    </rPh>
    <phoneticPr fontId="1"/>
  </si>
  <si>
    <t>発電能力　(MW)
Capacity (MW)</t>
    <rPh sb="0" eb="2">
      <t>ハツデン</t>
    </rPh>
    <rPh sb="2" eb="4">
      <t>ノウリョク</t>
    </rPh>
    <phoneticPr fontId="1"/>
  </si>
  <si>
    <t>水力
Hydro</t>
    <rPh sb="0" eb="2">
      <t>スイリョク</t>
    </rPh>
    <phoneticPr fontId="1"/>
  </si>
  <si>
    <t>石炭
Coal</t>
    <rPh sb="0" eb="2">
      <t>セキタン</t>
    </rPh>
    <phoneticPr fontId="1"/>
  </si>
  <si>
    <t>原子力
Nuclear</t>
    <rPh sb="0" eb="3">
      <t>ゲンシリョク</t>
    </rPh>
    <phoneticPr fontId="1"/>
  </si>
  <si>
    <t>出資比率
Shareholding Ratio</t>
    <rPh sb="0" eb="2">
      <t>シュッシ</t>
    </rPh>
    <rPh sb="2" eb="4">
      <t>ヒリツ</t>
    </rPh>
    <phoneticPr fontId="1"/>
  </si>
  <si>
    <t>現金及び現金同等物に係る換算差額</t>
  </si>
  <si>
    <t>現金及び現金同等物の期首残高</t>
  </si>
  <si>
    <t>事業内容
Description of business</t>
    <phoneticPr fontId="1"/>
  </si>
  <si>
    <t>国内コマーシャルペーパー
Domestic Commercial paper</t>
    <phoneticPr fontId="1"/>
  </si>
  <si>
    <t>ムーディーズ
Moody's Investors Service</t>
    <phoneticPr fontId="1"/>
  </si>
  <si>
    <t>13.3</t>
    <phoneticPr fontId="11"/>
  </si>
  <si>
    <t>14.3</t>
    <phoneticPr fontId="11"/>
  </si>
  <si>
    <t>15.3</t>
    <phoneticPr fontId="11"/>
  </si>
  <si>
    <t>16.3</t>
    <phoneticPr fontId="11"/>
  </si>
  <si>
    <t>17.3</t>
    <phoneticPr fontId="11"/>
  </si>
  <si>
    <t>18.3</t>
    <phoneticPr fontId="11"/>
  </si>
  <si>
    <t>19.3</t>
    <phoneticPr fontId="11"/>
  </si>
  <si>
    <t>20.3</t>
    <phoneticPr fontId="11"/>
  </si>
  <si>
    <t>19.3</t>
    <phoneticPr fontId="6"/>
  </si>
  <si>
    <t>　(℃)</t>
    <phoneticPr fontId="1"/>
  </si>
  <si>
    <t>(%)</t>
    <phoneticPr fontId="1"/>
  </si>
  <si>
    <t>-</t>
    <phoneticPr fontId="1"/>
  </si>
  <si>
    <t>ガス （百万m3)
Gas (million m3)</t>
    <phoneticPr fontId="1"/>
  </si>
  <si>
    <t>電力 (百万kWh)
Electricity (GWh)</t>
    <rPh sb="0" eb="2">
      <t>デンリョク</t>
    </rPh>
    <rPh sb="4" eb="6">
      <t>ヒャクマン</t>
    </rPh>
    <phoneticPr fontId="1"/>
  </si>
  <si>
    <t>出典 : 電力・ガス取引監視等委員会
Source : Electricity and Gas Market Surveillance Commission</t>
    <rPh sb="0" eb="2">
      <t>シュッテン</t>
    </rPh>
    <rPh sb="5" eb="7">
      <t>デンリョク</t>
    </rPh>
    <rPh sb="10" eb="12">
      <t>トリヒキ</t>
    </rPh>
    <rPh sb="12" eb="15">
      <t>カンシトウ</t>
    </rPh>
    <rPh sb="15" eb="18">
      <t>イインカイ</t>
    </rPh>
    <phoneticPr fontId="1"/>
  </si>
  <si>
    <t>出典 : 家庭用エネルギー統計年報（近畿）(住環境計画研究所) 
Source :  "Annual Databook of Energy for Residential" published by Jyukankyo Research Institute, Inc.</t>
    <rPh sb="0" eb="2">
      <t>シュッテン</t>
    </rPh>
    <rPh sb="5" eb="8">
      <t>カテイヨウ</t>
    </rPh>
    <rPh sb="13" eb="15">
      <t>トウケイ</t>
    </rPh>
    <rPh sb="15" eb="17">
      <t>ネンポウ</t>
    </rPh>
    <rPh sb="18" eb="20">
      <t>キンキ</t>
    </rPh>
    <phoneticPr fontId="11"/>
  </si>
  <si>
    <t>従業員数(連結)
Number of employees (Consolidated)</t>
    <rPh sb="0" eb="3">
      <t>ジュウギョウイン</t>
    </rPh>
    <rPh sb="3" eb="4">
      <t>スウ</t>
    </rPh>
    <rPh sb="5" eb="7">
      <t>レンケツ</t>
    </rPh>
    <phoneticPr fontId="1"/>
  </si>
  <si>
    <t>従業員数(個別)
Number of employees (Non-consolidated)</t>
    <rPh sb="0" eb="3">
      <t>ジュウギョウイン</t>
    </rPh>
    <rPh sb="3" eb="4">
      <t>スウ</t>
    </rPh>
    <rPh sb="5" eb="7">
      <t>コベツ</t>
    </rPh>
    <phoneticPr fontId="1"/>
  </si>
  <si>
    <t>会社名
Company name</t>
    <rPh sb="0" eb="2">
      <t>カイシャ</t>
    </rPh>
    <rPh sb="2" eb="3">
      <t>メイ</t>
    </rPh>
    <phoneticPr fontId="1"/>
  </si>
  <si>
    <t>セグメント
Segment</t>
    <phoneticPr fontId="1"/>
  </si>
  <si>
    <t>持分法適用会社 Equity method affiliates</t>
    <rPh sb="0" eb="3">
      <t>モチブンポウ</t>
    </rPh>
    <rPh sb="3" eb="5">
      <t>テキヨウ</t>
    </rPh>
    <rPh sb="5" eb="7">
      <t>カイシャ</t>
    </rPh>
    <phoneticPr fontId="1"/>
  </si>
  <si>
    <t>売上高</t>
  </si>
  <si>
    <t>売上原価</t>
  </si>
  <si>
    <t>売上総利益</t>
  </si>
  <si>
    <t>供給販売費及び一般管理費</t>
  </si>
  <si>
    <t>営業利益</t>
  </si>
  <si>
    <t>営業外収益</t>
  </si>
  <si>
    <t>営業外費用</t>
  </si>
  <si>
    <t>経常利益</t>
  </si>
  <si>
    <t>特別利益</t>
  </si>
  <si>
    <t>特別損失</t>
  </si>
  <si>
    <t>税金等調整前当期純利益</t>
  </si>
  <si>
    <t>法人税、住民税及び事業税</t>
  </si>
  <si>
    <t>法人税等調整額</t>
  </si>
  <si>
    <t>当期純利益</t>
  </si>
  <si>
    <t>非支配株主に帰属する当期純利益</t>
  </si>
  <si>
    <t>親会社株主に帰属する当期純利益</t>
  </si>
  <si>
    <t>Net sales</t>
  </si>
  <si>
    <t>Cost of sales</t>
  </si>
  <si>
    <t>Gross profit</t>
  </si>
  <si>
    <t>Selling, general and administrative expenses</t>
  </si>
  <si>
    <t>Operating profit</t>
  </si>
  <si>
    <t>Non-operating income</t>
  </si>
  <si>
    <t>Non-operating expenses</t>
  </si>
  <si>
    <t>Ordinary profit</t>
  </si>
  <si>
    <t>Extraordinary income</t>
  </si>
  <si>
    <t>Extraordinary losses</t>
  </si>
  <si>
    <t>Profit before income taxes</t>
  </si>
  <si>
    <t>Income taxes - current</t>
  </si>
  <si>
    <t>Income taxes - deferred</t>
  </si>
  <si>
    <t>Profit</t>
  </si>
  <si>
    <t>Profit attributable to owners of parent</t>
  </si>
  <si>
    <t>　　受取利息</t>
    <phoneticPr fontId="1"/>
  </si>
  <si>
    <t>　　受取配当金</t>
    <phoneticPr fontId="1"/>
  </si>
  <si>
    <t>　　為替差益</t>
    <phoneticPr fontId="1"/>
  </si>
  <si>
    <t>　　持分法による投資利益</t>
    <phoneticPr fontId="1"/>
  </si>
  <si>
    <t>　　設備負担金収入</t>
    <phoneticPr fontId="1"/>
  </si>
  <si>
    <t>　　雑収入</t>
    <phoneticPr fontId="1"/>
  </si>
  <si>
    <t>　　支払利息</t>
    <phoneticPr fontId="1"/>
  </si>
  <si>
    <t>　　子会社株式売却損</t>
    <phoneticPr fontId="1"/>
  </si>
  <si>
    <t>　　投資損失引当金繰入額</t>
    <phoneticPr fontId="1"/>
  </si>
  <si>
    <t>　　持分法による投資損失</t>
    <phoneticPr fontId="1"/>
  </si>
  <si>
    <t>　　雑支出</t>
    <phoneticPr fontId="1"/>
  </si>
  <si>
    <t>　　固定資産売却益</t>
    <phoneticPr fontId="1"/>
  </si>
  <si>
    <t>　　投資有価証券売却益</t>
    <phoneticPr fontId="1"/>
  </si>
  <si>
    <t>　　災害による損失</t>
    <phoneticPr fontId="1"/>
  </si>
  <si>
    <t>　　のれん償却額</t>
    <phoneticPr fontId="1"/>
  </si>
  <si>
    <t>　　減損損失</t>
    <phoneticPr fontId="1"/>
  </si>
  <si>
    <t>　　事業構造改善費用</t>
    <phoneticPr fontId="1"/>
  </si>
  <si>
    <t>　　Interest income</t>
    <phoneticPr fontId="1"/>
  </si>
  <si>
    <t>　　Dividend income</t>
    <phoneticPr fontId="1"/>
  </si>
  <si>
    <t>　　Foreign exchange gain</t>
    <phoneticPr fontId="1"/>
  </si>
  <si>
    <t>　　Proceeds from facility contribution</t>
    <phoneticPr fontId="1"/>
  </si>
  <si>
    <t>　　Miscellaneous income</t>
    <phoneticPr fontId="1"/>
  </si>
  <si>
    <t>　　Interest expenses</t>
    <phoneticPr fontId="1"/>
  </si>
  <si>
    <t>　　Miscellaneous expenses</t>
    <phoneticPr fontId="1"/>
  </si>
  <si>
    <t>　　Gain on sales of non-current assets</t>
    <phoneticPr fontId="1"/>
  </si>
  <si>
    <t>　　Gain on sales of investment securities</t>
    <phoneticPr fontId="1"/>
  </si>
  <si>
    <t>　　Loss on disaster</t>
    <phoneticPr fontId="1"/>
  </si>
  <si>
    <t>　　Amortization of goodwill</t>
    <phoneticPr fontId="1"/>
  </si>
  <si>
    <t>　　Impairment loss</t>
    <phoneticPr fontId="1"/>
  </si>
  <si>
    <t>　　Business restructuring expenses</t>
    <phoneticPr fontId="1"/>
  </si>
  <si>
    <t>連結損益計算書 Consolidated Statement of Income</t>
    <rPh sb="0" eb="2">
      <t>レンケツ</t>
    </rPh>
    <rPh sb="2" eb="4">
      <t>ソンエキ</t>
    </rPh>
    <rPh sb="4" eb="7">
      <t>ケイサンショ</t>
    </rPh>
    <phoneticPr fontId="1"/>
  </si>
  <si>
    <t>(百万円 million yen)</t>
    <rPh sb="1" eb="4">
      <t>ヒャクマンエン</t>
    </rPh>
    <phoneticPr fontId="1"/>
  </si>
  <si>
    <t>会計年度 FY</t>
    <phoneticPr fontId="1"/>
  </si>
  <si>
    <t>連結包括利益計算書 Consolidated Statement of Comprehensive Income</t>
    <rPh sb="0" eb="2">
      <t>レンケツ</t>
    </rPh>
    <rPh sb="2" eb="4">
      <t>ホウカツ</t>
    </rPh>
    <rPh sb="4" eb="6">
      <t>リエキ</t>
    </rPh>
    <rPh sb="6" eb="9">
      <t>ケイサンショ</t>
    </rPh>
    <phoneticPr fontId="1"/>
  </si>
  <si>
    <t>その他の包括利益</t>
  </si>
  <si>
    <t>包括利益</t>
  </si>
  <si>
    <t>　　その他有価証券評価差額金</t>
    <rPh sb="13" eb="14">
      <t>キン</t>
    </rPh>
    <phoneticPr fontId="8"/>
  </si>
  <si>
    <t>　　繰延ヘッジ損益</t>
    <rPh sb="7" eb="9">
      <t>ソンエキ</t>
    </rPh>
    <phoneticPr fontId="8"/>
  </si>
  <si>
    <t>　　土地再評価差額金</t>
    <rPh sb="2" eb="4">
      <t>トチ</t>
    </rPh>
    <rPh sb="4" eb="7">
      <t>サイヒョウカ</t>
    </rPh>
    <rPh sb="7" eb="9">
      <t>サガク</t>
    </rPh>
    <rPh sb="9" eb="10">
      <t>キン</t>
    </rPh>
    <phoneticPr fontId="8"/>
  </si>
  <si>
    <t>　　為替換算調整勘定</t>
    <rPh sb="8" eb="10">
      <t>カンジョウ</t>
    </rPh>
    <phoneticPr fontId="8"/>
  </si>
  <si>
    <t>　　退職給付に係る調整額</t>
    <rPh sb="11" eb="12">
      <t>ガク</t>
    </rPh>
    <phoneticPr fontId="8"/>
  </si>
  <si>
    <t>　　親会社株主に係る包括利益</t>
    <rPh sb="12" eb="14">
      <t>リエキ</t>
    </rPh>
    <phoneticPr fontId="8"/>
  </si>
  <si>
    <t>　　非支配株主に係る包括利益</t>
    <phoneticPr fontId="1"/>
  </si>
  <si>
    <t>　　持分法適用会社に対する
　　持分相当額</t>
    <rPh sb="20" eb="21">
      <t>ガク</t>
    </rPh>
    <phoneticPr fontId="8"/>
  </si>
  <si>
    <t>Other comprehensive income</t>
  </si>
  <si>
    <t>Comprehensive income</t>
  </si>
  <si>
    <t>(Breakdown)</t>
  </si>
  <si>
    <t>　　Deferred gains or losses on hedges</t>
    <phoneticPr fontId="1"/>
  </si>
  <si>
    <t>　　Land revaluation excess</t>
    <phoneticPr fontId="1"/>
  </si>
  <si>
    <t>（内訳）</t>
    <phoneticPr fontId="1"/>
  </si>
  <si>
    <t>大阪ガス㈱ Osaka Gas Co., Ltd.</t>
    <rPh sb="0" eb="2">
      <t>オオサカ</t>
    </rPh>
    <phoneticPr fontId="1"/>
  </si>
  <si>
    <t>東京ガス㈱ Tokyo Gas Co., Ltd.</t>
    <rPh sb="0" eb="2">
      <t>トウキョウ</t>
    </rPh>
    <phoneticPr fontId="1"/>
  </si>
  <si>
    <t>関西電力㈱ The Kansai Electric Power Company, Inc.</t>
    <rPh sb="0" eb="2">
      <t>カンサイ</t>
    </rPh>
    <rPh sb="2" eb="4">
      <t>デンリョク</t>
    </rPh>
    <phoneticPr fontId="1"/>
  </si>
  <si>
    <t>日本のエネルギー公益企業との比較（連結ベース） Comparison with other Japanese energy utilities (Consolidated)</t>
    <rPh sb="0" eb="2">
      <t>ニホン</t>
    </rPh>
    <rPh sb="8" eb="10">
      <t>コウエキ</t>
    </rPh>
    <rPh sb="10" eb="12">
      <t>キギョウ</t>
    </rPh>
    <rPh sb="14" eb="16">
      <t>ヒカク</t>
    </rPh>
    <rPh sb="17" eb="19">
      <t>レンケツ</t>
    </rPh>
    <phoneticPr fontId="1"/>
  </si>
  <si>
    <t>連結貸借対照表 Consolidated Balance Sheet</t>
    <rPh sb="0" eb="2">
      <t>レンケツ</t>
    </rPh>
    <rPh sb="2" eb="4">
      <t>タイシャク</t>
    </rPh>
    <rPh sb="4" eb="7">
      <t>タイショウヒョウ</t>
    </rPh>
    <phoneticPr fontId="1"/>
  </si>
  <si>
    <t>資産の部</t>
    <rPh sb="0" eb="2">
      <t>シサン</t>
    </rPh>
    <rPh sb="3" eb="4">
      <t>ブ</t>
    </rPh>
    <phoneticPr fontId="8"/>
  </si>
  <si>
    <t>　　固定資産</t>
    <phoneticPr fontId="1"/>
  </si>
  <si>
    <t>　　　　有形固定資産</t>
    <phoneticPr fontId="1"/>
  </si>
  <si>
    <t>　　　　　　製造設備</t>
    <phoneticPr fontId="1"/>
  </si>
  <si>
    <t>　　　　　　供給設備</t>
    <phoneticPr fontId="1"/>
  </si>
  <si>
    <t>　　　　　　業務設備</t>
    <phoneticPr fontId="1"/>
  </si>
  <si>
    <t>　　　　　　その他の設備</t>
    <phoneticPr fontId="1"/>
  </si>
  <si>
    <t>　　　　　　建設仮勘定</t>
    <phoneticPr fontId="1"/>
  </si>
  <si>
    <t>　　　　無形固定資産</t>
    <phoneticPr fontId="1"/>
  </si>
  <si>
    <t>　　　　　　のれん</t>
    <phoneticPr fontId="1"/>
  </si>
  <si>
    <t>　　　　　　その他</t>
    <phoneticPr fontId="1"/>
  </si>
  <si>
    <t>　　　　　　その他</t>
    <phoneticPr fontId="1"/>
  </si>
  <si>
    <t>　　　　投資その他の資産</t>
    <phoneticPr fontId="1"/>
  </si>
  <si>
    <t>　　　　　　投資有価証券</t>
    <phoneticPr fontId="1"/>
  </si>
  <si>
    <t>　　　　　　長期貸付金</t>
    <phoneticPr fontId="1"/>
  </si>
  <si>
    <t>　　　　　　退職給付に係る資産</t>
    <phoneticPr fontId="1"/>
  </si>
  <si>
    <t>　　　　　　貸倒引当金</t>
    <phoneticPr fontId="1"/>
  </si>
  <si>
    <t>　　流動資産</t>
    <phoneticPr fontId="1"/>
  </si>
  <si>
    <t>　　　　現金及び預金</t>
    <phoneticPr fontId="1"/>
  </si>
  <si>
    <t>　　　　受取手形及び売掛金</t>
    <phoneticPr fontId="1"/>
  </si>
  <si>
    <t>　　　　有価証券</t>
    <phoneticPr fontId="1"/>
  </si>
  <si>
    <t>　　　　リース債権及びリース投資資産</t>
    <phoneticPr fontId="1"/>
  </si>
  <si>
    <t>　　　　たな卸資産</t>
    <phoneticPr fontId="1"/>
  </si>
  <si>
    <t>　　　　その他</t>
    <phoneticPr fontId="1"/>
  </si>
  <si>
    <t>　　　　貸倒引当金</t>
    <phoneticPr fontId="1"/>
  </si>
  <si>
    <t>　　資産合計</t>
    <rPh sb="2" eb="4">
      <t>シサン</t>
    </rPh>
    <rPh sb="4" eb="6">
      <t>ゴウケイ</t>
    </rPh>
    <phoneticPr fontId="8"/>
  </si>
  <si>
    <t>Assets</t>
  </si>
  <si>
    <t>Inventories</t>
  </si>
  <si>
    <t>　　Non-current assets</t>
    <phoneticPr fontId="1"/>
  </si>
  <si>
    <t>　　　　Property, plant and equipment</t>
    <phoneticPr fontId="1"/>
  </si>
  <si>
    <t>　　　　　　Production facilities</t>
    <phoneticPr fontId="1"/>
  </si>
  <si>
    <t>　　　　　　Distribution facilities</t>
    <phoneticPr fontId="1"/>
  </si>
  <si>
    <t>　　　　　　Service and maintenance facilities</t>
    <phoneticPr fontId="1"/>
  </si>
  <si>
    <t>　　　　　　Other facilities</t>
    <phoneticPr fontId="1"/>
  </si>
  <si>
    <t>　　　　　　Construction in progress</t>
    <phoneticPr fontId="1"/>
  </si>
  <si>
    <t>　　　　Intangible assets</t>
    <phoneticPr fontId="1"/>
  </si>
  <si>
    <t>　　　　　　Goodwill</t>
    <phoneticPr fontId="1"/>
  </si>
  <si>
    <t>　　　　　　Other</t>
    <phoneticPr fontId="1"/>
  </si>
  <si>
    <t>　　　　Investments and other assets</t>
    <phoneticPr fontId="1"/>
  </si>
  <si>
    <t>　　　　　　Investment securities</t>
    <phoneticPr fontId="1"/>
  </si>
  <si>
    <t>　　　　　　Long-term loans receivable</t>
    <phoneticPr fontId="1"/>
  </si>
  <si>
    <t>　　　　　　Retirement benefit asset</t>
    <phoneticPr fontId="1"/>
  </si>
  <si>
    <t>　　　　　　Allowance for doubtful accounts</t>
    <phoneticPr fontId="1"/>
  </si>
  <si>
    <t>　　Current assets</t>
    <phoneticPr fontId="1"/>
  </si>
  <si>
    <t>　　　　Cash and deposits</t>
    <phoneticPr fontId="1"/>
  </si>
  <si>
    <t>　　　　Notes and accounts receivable - trade</t>
    <phoneticPr fontId="1"/>
  </si>
  <si>
    <t>　　　　Securities</t>
    <phoneticPr fontId="1"/>
  </si>
  <si>
    <t>　　　　Lease receivables and investment in leases</t>
    <phoneticPr fontId="1"/>
  </si>
  <si>
    <t>　　　　Other</t>
    <phoneticPr fontId="1"/>
  </si>
  <si>
    <t>　　　　Allowance for doubtful accounts</t>
    <phoneticPr fontId="1"/>
  </si>
  <si>
    <t>　　　　Total assets</t>
    <phoneticPr fontId="1"/>
  </si>
  <si>
    <t>負債の部</t>
    <rPh sb="0" eb="2">
      <t>フサイ</t>
    </rPh>
    <rPh sb="3" eb="4">
      <t>ブ</t>
    </rPh>
    <phoneticPr fontId="8"/>
  </si>
  <si>
    <t>Liabilities</t>
  </si>
  <si>
    <t>純資産の部</t>
    <rPh sb="0" eb="3">
      <t>ジュンシサン</t>
    </rPh>
    <rPh sb="4" eb="5">
      <t>ブ</t>
    </rPh>
    <phoneticPr fontId="8"/>
  </si>
  <si>
    <t>負債純資産合計</t>
    <rPh sb="0" eb="2">
      <t>フサイ</t>
    </rPh>
    <rPh sb="2" eb="5">
      <t>ジュンシサン</t>
    </rPh>
    <rPh sb="5" eb="7">
      <t>ゴウケイ</t>
    </rPh>
    <phoneticPr fontId="8"/>
  </si>
  <si>
    <t>Liabilities and net assets</t>
  </si>
  <si>
    <t>　　固定負債</t>
    <phoneticPr fontId="1"/>
  </si>
  <si>
    <t>　　　　社債</t>
    <phoneticPr fontId="1"/>
  </si>
  <si>
    <t>　　　　長期借入金</t>
    <phoneticPr fontId="1"/>
  </si>
  <si>
    <t>　　　　繰延税金負債</t>
    <phoneticPr fontId="1"/>
  </si>
  <si>
    <t>　　　　再評価に係る繰延税金負債</t>
    <phoneticPr fontId="1"/>
  </si>
  <si>
    <t>　　　　退職給付引当金</t>
    <phoneticPr fontId="1"/>
  </si>
  <si>
    <t>　　　　ガスホルダー修繕引当金</t>
    <phoneticPr fontId="1"/>
  </si>
  <si>
    <t>　　　　保安対策引当金</t>
    <phoneticPr fontId="1"/>
  </si>
  <si>
    <t>　　　　投資損失引当金</t>
    <phoneticPr fontId="1"/>
  </si>
  <si>
    <t>　　　　債務保証損失引当金</t>
    <phoneticPr fontId="1"/>
  </si>
  <si>
    <t>　　　　器具保証引当金</t>
    <phoneticPr fontId="1"/>
  </si>
  <si>
    <t>　　　　退職給付に係る負債</t>
    <phoneticPr fontId="1"/>
  </si>
  <si>
    <t>　　　　その他</t>
    <phoneticPr fontId="1"/>
  </si>
  <si>
    <t>　　流動負債</t>
    <phoneticPr fontId="1"/>
  </si>
  <si>
    <t>　　　　１年以内に期限到来の固定負債</t>
    <phoneticPr fontId="1"/>
  </si>
  <si>
    <t>　　　　支払手形及び買掛金</t>
    <phoneticPr fontId="1"/>
  </si>
  <si>
    <t>　　　　短期借入金</t>
    <phoneticPr fontId="1"/>
  </si>
  <si>
    <t>　　　　未払法人税等</t>
    <phoneticPr fontId="1"/>
  </si>
  <si>
    <t>　　負債合計</t>
    <rPh sb="2" eb="4">
      <t>フサイ</t>
    </rPh>
    <rPh sb="4" eb="6">
      <t>ゴウケイ</t>
    </rPh>
    <phoneticPr fontId="8"/>
  </si>
  <si>
    <t>　　株主資本</t>
    <rPh sb="2" eb="4">
      <t>カブヌシ</t>
    </rPh>
    <rPh sb="4" eb="6">
      <t>シホン</t>
    </rPh>
    <phoneticPr fontId="8"/>
  </si>
  <si>
    <t>　　　　資本金</t>
    <phoneticPr fontId="1"/>
  </si>
  <si>
    <t>　　　　資本剰余金</t>
    <phoneticPr fontId="1"/>
  </si>
  <si>
    <t>　　　　利益剰余金</t>
    <phoneticPr fontId="1"/>
  </si>
  <si>
    <t>　　　　自己株式</t>
    <phoneticPr fontId="1"/>
  </si>
  <si>
    <t>　　その他の包括利益累計額</t>
    <rPh sb="4" eb="5">
      <t>タ</t>
    </rPh>
    <rPh sb="6" eb="8">
      <t>ホウカツ</t>
    </rPh>
    <rPh sb="8" eb="10">
      <t>リエキ</t>
    </rPh>
    <rPh sb="10" eb="12">
      <t>ルイケイ</t>
    </rPh>
    <rPh sb="12" eb="13">
      <t>ガク</t>
    </rPh>
    <phoneticPr fontId="8"/>
  </si>
  <si>
    <t>　　　　その他有価証券評価差額金</t>
    <phoneticPr fontId="1"/>
  </si>
  <si>
    <t>　　　　繰延ヘッジ損益</t>
    <phoneticPr fontId="1"/>
  </si>
  <si>
    <t>　　　　土地再評価差額金</t>
    <phoneticPr fontId="1"/>
  </si>
  <si>
    <t>　　　　為替換算調整勘定</t>
    <phoneticPr fontId="1"/>
  </si>
  <si>
    <t>　　　　退職給付に係る調整累計額</t>
    <phoneticPr fontId="1"/>
  </si>
  <si>
    <t>　　非支配株主持分</t>
    <phoneticPr fontId="1"/>
  </si>
  <si>
    <t>　　純資産合計</t>
    <rPh sb="2" eb="5">
      <t>ジュンシサン</t>
    </rPh>
    <rPh sb="5" eb="7">
      <t>ゴウケイ</t>
    </rPh>
    <phoneticPr fontId="8"/>
  </si>
  <si>
    <t>　　Non-current liabilities</t>
    <phoneticPr fontId="1"/>
  </si>
  <si>
    <t>　　Current liabilities</t>
    <phoneticPr fontId="1"/>
  </si>
  <si>
    <t>Net assets</t>
    <phoneticPr fontId="1"/>
  </si>
  <si>
    <t>　　Shareholders’equity</t>
    <phoneticPr fontId="1"/>
  </si>
  <si>
    <t>　　Accumulated other comprehensive income</t>
    <phoneticPr fontId="1"/>
  </si>
  <si>
    <t>　　Non-controlling interests</t>
    <phoneticPr fontId="1"/>
  </si>
  <si>
    <t>　　Total net assets</t>
    <phoneticPr fontId="1"/>
  </si>
  <si>
    <t>　　　　Bonds payable</t>
    <phoneticPr fontId="1"/>
  </si>
  <si>
    <t>　　　　Long-term borrowings</t>
    <phoneticPr fontId="1"/>
  </si>
  <si>
    <t>　　　　Deferred tax liabilities</t>
    <phoneticPr fontId="1"/>
  </si>
  <si>
    <t>　　　　Deferred tax liabilities for land revaluation</t>
    <phoneticPr fontId="1"/>
  </si>
  <si>
    <t>　　　　Provision for retirement benefits</t>
    <phoneticPr fontId="1"/>
  </si>
  <si>
    <t>　　　　Provision for gas holder repairs</t>
    <phoneticPr fontId="1"/>
  </si>
  <si>
    <t>　　　　Provision for safety measures</t>
    <phoneticPr fontId="1"/>
  </si>
  <si>
    <t>　　　　Provision for loss on investment</t>
    <phoneticPr fontId="1"/>
  </si>
  <si>
    <t>　　　　Provision for loss on guarantees</t>
    <phoneticPr fontId="1"/>
  </si>
  <si>
    <t>　　　　Provision for gas appliance warranties</t>
    <phoneticPr fontId="1"/>
  </si>
  <si>
    <t>　　　　Retirement benefit liability</t>
    <phoneticPr fontId="1"/>
  </si>
  <si>
    <t>　　　　Other</t>
    <phoneticPr fontId="1"/>
  </si>
  <si>
    <t>　　　　Current portion of non-current liabilities</t>
    <phoneticPr fontId="1"/>
  </si>
  <si>
    <t>　　　　Notes and accounts payable - trade</t>
    <phoneticPr fontId="1"/>
  </si>
  <si>
    <t>　　　　Short-term borrowings</t>
    <phoneticPr fontId="1"/>
  </si>
  <si>
    <t>　　　　Income taxes payable</t>
    <phoneticPr fontId="1"/>
  </si>
  <si>
    <t>　　Total liabilities</t>
    <phoneticPr fontId="1"/>
  </si>
  <si>
    <t>　　　　Share capital</t>
    <phoneticPr fontId="1"/>
  </si>
  <si>
    <t>　　　　Capital surplus</t>
    <phoneticPr fontId="1"/>
  </si>
  <si>
    <t>　　　　Retained earnings</t>
    <phoneticPr fontId="1"/>
  </si>
  <si>
    <t>　　　　Treasury shares</t>
    <phoneticPr fontId="1"/>
  </si>
  <si>
    <t>　　　　Valuation difference on available-for-sale securities</t>
    <phoneticPr fontId="1"/>
  </si>
  <si>
    <t>　　　　Revaluation reserve for land</t>
    <phoneticPr fontId="1"/>
  </si>
  <si>
    <t>　　　　Deferred gains or losses on hedges</t>
    <phoneticPr fontId="1"/>
  </si>
  <si>
    <t>　　　　Foreign currency translation adjustment</t>
    <phoneticPr fontId="1"/>
  </si>
  <si>
    <t>　　　　Remeasurements of defined benefit plans</t>
    <phoneticPr fontId="1"/>
  </si>
  <si>
    <t>Profit attributable to non-controlling interests</t>
    <phoneticPr fontId="1"/>
  </si>
  <si>
    <t>　　Foreign currency translation adjustment</t>
    <phoneticPr fontId="1"/>
  </si>
  <si>
    <t>　　Loss on sales of shares of subsidiaries</t>
    <phoneticPr fontId="1"/>
  </si>
  <si>
    <t>　　Provision of allowance for investment loss</t>
    <phoneticPr fontId="1"/>
  </si>
  <si>
    <t>連結キャッシュ・フロー計算書 Consolidated Statement of Cash Flows</t>
    <rPh sb="0" eb="2">
      <t>レンケツ</t>
    </rPh>
    <rPh sb="11" eb="14">
      <t>ケイサンショ</t>
    </rPh>
    <phoneticPr fontId="1"/>
  </si>
  <si>
    <t>営業活動によるキャッシュ・フロー</t>
  </si>
  <si>
    <t>　　税金等調整前当期純利益</t>
    <rPh sb="8" eb="10">
      <t>トウキ</t>
    </rPh>
    <rPh sb="10" eb="13">
      <t>ジュンリエキ</t>
    </rPh>
    <phoneticPr fontId="5"/>
  </si>
  <si>
    <t>　　減価償却費</t>
  </si>
  <si>
    <t>　　長期前払費用償却額</t>
    <rPh sb="2" eb="4">
      <t>チョウキ</t>
    </rPh>
    <rPh sb="4" eb="6">
      <t>マエバラ</t>
    </rPh>
    <rPh sb="6" eb="8">
      <t>ヒヨウ</t>
    </rPh>
    <rPh sb="8" eb="11">
      <t>ショウキャクガク</t>
    </rPh>
    <phoneticPr fontId="5"/>
  </si>
  <si>
    <t>　　減損損失</t>
    <rPh sb="2" eb="4">
      <t>ゲンソン</t>
    </rPh>
    <rPh sb="4" eb="6">
      <t>ソンシツ</t>
    </rPh>
    <phoneticPr fontId="3"/>
  </si>
  <si>
    <t>　　事業構造改善費用</t>
    <rPh sb="2" eb="4">
      <t>ジギョウ</t>
    </rPh>
    <rPh sb="4" eb="6">
      <t>コウゾウ</t>
    </rPh>
    <rPh sb="6" eb="8">
      <t>カイゼン</t>
    </rPh>
    <rPh sb="8" eb="10">
      <t>ヒヨウ</t>
    </rPh>
    <phoneticPr fontId="5"/>
  </si>
  <si>
    <t>　　子会社株式売却損</t>
    <rPh sb="2" eb="5">
      <t>コガイシャ</t>
    </rPh>
    <rPh sb="5" eb="7">
      <t>カブシキ</t>
    </rPh>
    <rPh sb="7" eb="9">
      <t>バイキャク</t>
    </rPh>
    <rPh sb="9" eb="10">
      <t>ソン</t>
    </rPh>
    <phoneticPr fontId="8"/>
  </si>
  <si>
    <t>　　設備負担金収入</t>
    <rPh sb="2" eb="4">
      <t>セツビ</t>
    </rPh>
    <rPh sb="4" eb="7">
      <t>フタンキン</t>
    </rPh>
    <rPh sb="7" eb="9">
      <t>シュウニュウ</t>
    </rPh>
    <phoneticPr fontId="5"/>
  </si>
  <si>
    <t>　　受取利息及び受取配当金</t>
    <rPh sb="2" eb="4">
      <t>ウケトリ</t>
    </rPh>
    <rPh sb="4" eb="6">
      <t>リソク</t>
    </rPh>
    <rPh sb="6" eb="7">
      <t>オヨ</t>
    </rPh>
    <rPh sb="8" eb="10">
      <t>ウケトリ</t>
    </rPh>
    <rPh sb="10" eb="13">
      <t>ハイトウキン</t>
    </rPh>
    <phoneticPr fontId="2"/>
  </si>
  <si>
    <t>　　支払利息</t>
    <rPh sb="2" eb="4">
      <t>シハライ</t>
    </rPh>
    <rPh sb="4" eb="6">
      <t>リソク</t>
    </rPh>
    <phoneticPr fontId="5"/>
  </si>
  <si>
    <t>　　有形固定資産除却損</t>
    <rPh sb="2" eb="4">
      <t>ユウケイ</t>
    </rPh>
    <rPh sb="4" eb="6">
      <t>コテイ</t>
    </rPh>
    <rPh sb="6" eb="8">
      <t>シサン</t>
    </rPh>
    <rPh sb="8" eb="10">
      <t>ジョキャク</t>
    </rPh>
    <rPh sb="10" eb="11">
      <t>ソン</t>
    </rPh>
    <phoneticPr fontId="8"/>
  </si>
  <si>
    <t>　　その他</t>
    <rPh sb="4" eb="5">
      <t>タ</t>
    </rPh>
    <phoneticPr fontId="5"/>
  </si>
  <si>
    <t>　　小計</t>
    <rPh sb="2" eb="4">
      <t>ショウケイ</t>
    </rPh>
    <phoneticPr fontId="5"/>
  </si>
  <si>
    <t>　　利息及び配当金の受取額</t>
    <rPh sb="2" eb="4">
      <t>リソク</t>
    </rPh>
    <rPh sb="4" eb="5">
      <t>オヨ</t>
    </rPh>
    <rPh sb="6" eb="9">
      <t>ハイトウキン</t>
    </rPh>
    <rPh sb="10" eb="12">
      <t>ウケトリ</t>
    </rPh>
    <rPh sb="12" eb="13">
      <t>ガク</t>
    </rPh>
    <phoneticPr fontId="2"/>
  </si>
  <si>
    <t>　　利息の支払額</t>
    <rPh sb="2" eb="4">
      <t>リソク</t>
    </rPh>
    <rPh sb="5" eb="7">
      <t>シハライ</t>
    </rPh>
    <rPh sb="7" eb="8">
      <t>ガク</t>
    </rPh>
    <phoneticPr fontId="5"/>
  </si>
  <si>
    <t>　　法人税等の支払額</t>
    <rPh sb="2" eb="5">
      <t>ホウジンゼイ</t>
    </rPh>
    <rPh sb="5" eb="6">
      <t>トウ</t>
    </rPh>
    <rPh sb="7" eb="9">
      <t>シハライ</t>
    </rPh>
    <rPh sb="9" eb="10">
      <t>ガク</t>
    </rPh>
    <phoneticPr fontId="2"/>
  </si>
  <si>
    <t>　　営業活動によるキャッシュ・フロー</t>
    <phoneticPr fontId="1"/>
  </si>
  <si>
    <t>Cash flows from operating activities</t>
  </si>
  <si>
    <t>　　Profit before income taxes</t>
    <phoneticPr fontId="1"/>
  </si>
  <si>
    <t>　　Depreciation</t>
    <phoneticPr fontId="1"/>
  </si>
  <si>
    <t>　　Amortization of long-term prepaid expenses</t>
    <phoneticPr fontId="1"/>
  </si>
  <si>
    <t>　　Impairment loss</t>
    <phoneticPr fontId="1"/>
  </si>
  <si>
    <t>　　Business restructuring expenses</t>
    <phoneticPr fontId="1"/>
  </si>
  <si>
    <t>　　Loss on sales of shares of subsidiaries</t>
    <phoneticPr fontId="1"/>
  </si>
  <si>
    <t>　　Proceeds from facility contribution</t>
    <phoneticPr fontId="1"/>
  </si>
  <si>
    <t>　　Increase (decrease) in provision for safety measures</t>
    <phoneticPr fontId="1"/>
  </si>
  <si>
    <t>　　Increase (decrease) in provision for gas appliance warranties</t>
    <phoneticPr fontId="1"/>
  </si>
  <si>
    <t>　　Increase (decrease) in provision for loss on guarantees</t>
    <phoneticPr fontId="1"/>
  </si>
  <si>
    <t>　　Increase (decrease) in provision for loss on guarantees</t>
    <phoneticPr fontId="1"/>
  </si>
  <si>
    <t>　　Decrease (increase) in prepaid pension expenses</t>
    <phoneticPr fontId="1"/>
  </si>
  <si>
    <t>　　Decrease (increase) in retirement benefit asset</t>
    <phoneticPr fontId="1"/>
  </si>
  <si>
    <t>　　Interest expenses</t>
    <phoneticPr fontId="1"/>
  </si>
  <si>
    <t>　　Interest and dividend income</t>
    <phoneticPr fontId="1"/>
  </si>
  <si>
    <t>　　Share of loss (profit) of entities accounted for using equity method</t>
    <phoneticPr fontId="1"/>
  </si>
  <si>
    <t>　　Loss (gain) on sales of investment securities</t>
    <phoneticPr fontId="1"/>
  </si>
  <si>
    <t>　　Loss(gain) on sales of fixed asset</t>
    <phoneticPr fontId="1"/>
  </si>
  <si>
    <t>　　Loss on Disposal of Fixed asset</t>
    <phoneticPr fontId="1"/>
  </si>
  <si>
    <t>　　Decrease (increase) in trade receivables</t>
    <phoneticPr fontId="1"/>
  </si>
  <si>
    <t>　　Decrease (increase) in inventories</t>
    <phoneticPr fontId="1"/>
  </si>
  <si>
    <t>　　Increase (decrease) in trade payables</t>
    <phoneticPr fontId="1"/>
  </si>
  <si>
    <t>　　Increase (decrease) in accrued expenses</t>
    <phoneticPr fontId="1"/>
  </si>
  <si>
    <t>　　Increase (decrease) in accrued consumption taxes</t>
    <phoneticPr fontId="1"/>
  </si>
  <si>
    <t>　　Other, net</t>
    <phoneticPr fontId="1"/>
  </si>
  <si>
    <t>　　Subtotal</t>
    <phoneticPr fontId="1"/>
  </si>
  <si>
    <t>　　Interest and dividends received</t>
    <phoneticPr fontId="1"/>
  </si>
  <si>
    <t>　　Interest paid</t>
    <phoneticPr fontId="1"/>
  </si>
  <si>
    <t>　　Income taxes paid</t>
    <phoneticPr fontId="1"/>
  </si>
  <si>
    <t>　　Net cash provided by (used in) operating activities</t>
    <phoneticPr fontId="1"/>
  </si>
  <si>
    <t>投資活動によるキャッシュ・フロー</t>
    <rPh sb="0" eb="2">
      <t>トウシ</t>
    </rPh>
    <phoneticPr fontId="5"/>
  </si>
  <si>
    <t>Cash flows from investing activities</t>
  </si>
  <si>
    <t>会計年度 FY</t>
    <phoneticPr fontId="1"/>
  </si>
  <si>
    <t>　　有価証券の取得による支出</t>
    <rPh sb="2" eb="4">
      <t>ユウカ</t>
    </rPh>
    <rPh sb="4" eb="6">
      <t>ショウケン</t>
    </rPh>
    <phoneticPr fontId="5"/>
  </si>
  <si>
    <t>　　有価証券の売却による収入</t>
    <rPh sb="2" eb="4">
      <t>ユウカ</t>
    </rPh>
    <rPh sb="4" eb="6">
      <t>ショウケン</t>
    </rPh>
    <rPh sb="7" eb="9">
      <t>バイキャク</t>
    </rPh>
    <rPh sb="12" eb="14">
      <t>シュウニュウ</t>
    </rPh>
    <phoneticPr fontId="7"/>
  </si>
  <si>
    <t>　　有形固定資産の取得による支出</t>
    <phoneticPr fontId="1"/>
  </si>
  <si>
    <t>　　有形固定資産の売却による収入</t>
    <rPh sb="9" eb="11">
      <t>バイキャク</t>
    </rPh>
    <rPh sb="14" eb="16">
      <t>シュウニュウ</t>
    </rPh>
    <phoneticPr fontId="4"/>
  </si>
  <si>
    <t>　　無形固定資産の取得による支出</t>
    <phoneticPr fontId="1"/>
  </si>
  <si>
    <t>　　長期前払費用の取得による支出</t>
    <rPh sb="2" eb="4">
      <t>チョウキ</t>
    </rPh>
    <rPh sb="4" eb="6">
      <t>マエバラ</t>
    </rPh>
    <rPh sb="6" eb="8">
      <t>ヒヨウ</t>
    </rPh>
    <rPh sb="9" eb="11">
      <t>シュトク</t>
    </rPh>
    <rPh sb="14" eb="16">
      <t>シシュツ</t>
    </rPh>
    <phoneticPr fontId="2"/>
  </si>
  <si>
    <t>　　投資有価証券の取得による支出</t>
    <rPh sb="2" eb="4">
      <t>トウシ</t>
    </rPh>
    <rPh sb="4" eb="6">
      <t>ユウカ</t>
    </rPh>
    <rPh sb="6" eb="8">
      <t>ショウケン</t>
    </rPh>
    <rPh sb="9" eb="11">
      <t>シュトク</t>
    </rPh>
    <rPh sb="14" eb="16">
      <t>シシュツ</t>
    </rPh>
    <phoneticPr fontId="5"/>
  </si>
  <si>
    <t>　　投資有価証券の売却による収入</t>
    <rPh sb="2" eb="4">
      <t>トウシ</t>
    </rPh>
    <rPh sb="4" eb="6">
      <t>ユウカ</t>
    </rPh>
    <rPh sb="6" eb="8">
      <t>ショウケン</t>
    </rPh>
    <rPh sb="9" eb="11">
      <t>バイキャク</t>
    </rPh>
    <rPh sb="14" eb="16">
      <t>シュウニュウ</t>
    </rPh>
    <phoneticPr fontId="4"/>
  </si>
  <si>
    <t>　　関係会社株式の取得による支出</t>
    <rPh sb="2" eb="4">
      <t>カンケイ</t>
    </rPh>
    <rPh sb="4" eb="6">
      <t>ガイシャ</t>
    </rPh>
    <rPh sb="6" eb="8">
      <t>カブシキ</t>
    </rPh>
    <rPh sb="9" eb="11">
      <t>シュトク</t>
    </rPh>
    <rPh sb="14" eb="16">
      <t>シシュツ</t>
    </rPh>
    <phoneticPr fontId="5"/>
  </si>
  <si>
    <t>　　関係会社株式の売却による収入</t>
    <rPh sb="4" eb="6">
      <t>カイシャ</t>
    </rPh>
    <rPh sb="6" eb="8">
      <t>カブシキ</t>
    </rPh>
    <rPh sb="9" eb="11">
      <t>バイキャク</t>
    </rPh>
    <phoneticPr fontId="2"/>
  </si>
  <si>
    <t>　　連結の範囲の変更を伴う子会社株式の取得
　　による支出/収入</t>
    <rPh sb="2" eb="4">
      <t>レンケツ</t>
    </rPh>
    <rPh sb="5" eb="7">
      <t>ハンイ</t>
    </rPh>
    <rPh sb="8" eb="10">
      <t>ヘンコウ</t>
    </rPh>
    <rPh sb="11" eb="12">
      <t>トモナ</t>
    </rPh>
    <rPh sb="13" eb="16">
      <t>コガイシャ</t>
    </rPh>
    <rPh sb="16" eb="18">
      <t>カブシキ</t>
    </rPh>
    <rPh sb="19" eb="21">
      <t>シュトク</t>
    </rPh>
    <rPh sb="27" eb="29">
      <t>シシュツ</t>
    </rPh>
    <rPh sb="30" eb="32">
      <t>シュウニュウ</t>
    </rPh>
    <phoneticPr fontId="5"/>
  </si>
  <si>
    <t>　　連結の範囲の変更を伴う子会社株式の売却
　　による収入/支出</t>
    <rPh sb="2" eb="4">
      <t>レンケツ</t>
    </rPh>
    <rPh sb="5" eb="7">
      <t>ハンイ</t>
    </rPh>
    <rPh sb="8" eb="10">
      <t>ヘンコウ</t>
    </rPh>
    <rPh sb="11" eb="12">
      <t>トモナ</t>
    </rPh>
    <rPh sb="13" eb="16">
      <t>コガイシャ</t>
    </rPh>
    <rPh sb="16" eb="18">
      <t>カブシキ</t>
    </rPh>
    <rPh sb="19" eb="21">
      <t>バイキャク</t>
    </rPh>
    <rPh sb="27" eb="29">
      <t>シュウニュウ</t>
    </rPh>
    <rPh sb="30" eb="32">
      <t>シシュツ</t>
    </rPh>
    <phoneticPr fontId="2"/>
  </si>
  <si>
    <t>　　長期貸付けによる支出</t>
    <rPh sb="2" eb="4">
      <t>チョウキ</t>
    </rPh>
    <rPh sb="4" eb="6">
      <t>カシツケ</t>
    </rPh>
    <rPh sb="10" eb="12">
      <t>シシュツ</t>
    </rPh>
    <phoneticPr fontId="2"/>
  </si>
  <si>
    <t>　　長期貸付金の回収による収入</t>
    <phoneticPr fontId="1"/>
  </si>
  <si>
    <t>　　定期預金の預入による支出</t>
    <phoneticPr fontId="1"/>
  </si>
  <si>
    <t>　　定期預金の払戻による収入</t>
    <rPh sb="2" eb="4">
      <t>テイキ</t>
    </rPh>
    <rPh sb="4" eb="6">
      <t>ヨキン</t>
    </rPh>
    <rPh sb="7" eb="9">
      <t>ハライモド</t>
    </rPh>
    <rPh sb="12" eb="14">
      <t>シュウニュウ</t>
    </rPh>
    <phoneticPr fontId="5"/>
  </si>
  <si>
    <t>　　Purchase of securities</t>
    <phoneticPr fontId="1"/>
  </si>
  <si>
    <t>　　Proceeds from sales of securities</t>
    <phoneticPr fontId="1"/>
  </si>
  <si>
    <t>　　Purchase of property, plant and equipment</t>
    <phoneticPr fontId="1"/>
  </si>
  <si>
    <t>　　Purchase of intangible assets</t>
    <phoneticPr fontId="1"/>
  </si>
  <si>
    <t>　　Purchase of long-term prepaid expenses</t>
    <phoneticPr fontId="1"/>
  </si>
  <si>
    <t>　　Purchase of investment securities</t>
    <phoneticPr fontId="1"/>
  </si>
  <si>
    <t>　　Proceeds from sales of investment securities</t>
    <phoneticPr fontId="1"/>
  </si>
  <si>
    <t>　　Purchase of shares of subsidiaries and associates</t>
    <phoneticPr fontId="1"/>
  </si>
  <si>
    <t>　　Proceeds from shares of subsidiaries resulting in change 
　　in scope of consolidation</t>
    <phoneticPr fontId="1"/>
  </si>
  <si>
    <t>　　Purchase / Proceeds from purchase of shares of subsidiaries 
　　resulting in change in scope of consolidation</t>
    <phoneticPr fontId="1"/>
  </si>
  <si>
    <t>　　Proceeds from / Payments for sales of shares of subsidiaries 
　　resulting in change in scope of consolidation</t>
    <phoneticPr fontId="1"/>
  </si>
  <si>
    <t>　　Long-term loan advances</t>
    <phoneticPr fontId="1"/>
  </si>
  <si>
    <t>　　Collection of long-term loans receivable</t>
    <phoneticPr fontId="1"/>
  </si>
  <si>
    <t>　　Payments into time deposits</t>
    <phoneticPr fontId="1"/>
  </si>
  <si>
    <t>　　Proceeds from withdrawal of time deposits</t>
    <phoneticPr fontId="1"/>
  </si>
  <si>
    <t>　　Other, net</t>
    <phoneticPr fontId="1"/>
  </si>
  <si>
    <t>　　Net cash provided by (used in) investing activities</t>
    <phoneticPr fontId="1"/>
  </si>
  <si>
    <t>　　Proceeds from sales of property, plant and equipment</t>
    <phoneticPr fontId="1"/>
  </si>
  <si>
    <t>　　投資活動によるキャッシュ・フロー</t>
    <rPh sb="2" eb="4">
      <t>トウシ</t>
    </rPh>
    <phoneticPr fontId="5"/>
  </si>
  <si>
    <t>財務活動によるキャッシュ・フロー</t>
    <rPh sb="0" eb="2">
      <t>ザイム</t>
    </rPh>
    <phoneticPr fontId="5"/>
  </si>
  <si>
    <t>Cash flows from financing activities</t>
  </si>
  <si>
    <t>　　連結の範囲の変更を伴わない子会社株式の
　　取得による支出</t>
    <rPh sb="2" eb="4">
      <t>レンケツ</t>
    </rPh>
    <rPh sb="5" eb="7">
      <t>ハンイ</t>
    </rPh>
    <rPh sb="8" eb="10">
      <t>ヘンコウ</t>
    </rPh>
    <rPh sb="11" eb="12">
      <t>トモナ</t>
    </rPh>
    <rPh sb="15" eb="18">
      <t>コガイシャ</t>
    </rPh>
    <rPh sb="18" eb="20">
      <t>カブシキ</t>
    </rPh>
    <rPh sb="24" eb="26">
      <t>シュトク</t>
    </rPh>
    <rPh sb="29" eb="31">
      <t>シシュツ</t>
    </rPh>
    <phoneticPr fontId="5"/>
  </si>
  <si>
    <t>　　長期借入れによる収入</t>
    <rPh sb="10" eb="12">
      <t>シュウニュウ</t>
    </rPh>
    <phoneticPr fontId="2"/>
  </si>
  <si>
    <t>　　長期借入金の返済による支出</t>
    <rPh sb="2" eb="4">
      <t>チョウキ</t>
    </rPh>
    <rPh sb="4" eb="6">
      <t>カリイレ</t>
    </rPh>
    <rPh sb="6" eb="7">
      <t>キン</t>
    </rPh>
    <rPh sb="8" eb="10">
      <t>ヘンサイ</t>
    </rPh>
    <rPh sb="13" eb="15">
      <t>シシュツ</t>
    </rPh>
    <phoneticPr fontId="5"/>
  </si>
  <si>
    <t>　　社債の発行による収入</t>
    <rPh sb="2" eb="4">
      <t>シャサイ</t>
    </rPh>
    <rPh sb="5" eb="7">
      <t>ハッコウ</t>
    </rPh>
    <rPh sb="10" eb="12">
      <t>シュウニュウ</t>
    </rPh>
    <phoneticPr fontId="2"/>
  </si>
  <si>
    <t>　　社債の償還による支出</t>
    <rPh sb="2" eb="4">
      <t>シャサイ</t>
    </rPh>
    <rPh sb="5" eb="7">
      <t>ショウカン</t>
    </rPh>
    <rPh sb="10" eb="12">
      <t>シシュツ</t>
    </rPh>
    <phoneticPr fontId="5"/>
  </si>
  <si>
    <t>　　非支配株主からの払込みによる収入</t>
    <rPh sb="2" eb="3">
      <t>ヒ</t>
    </rPh>
    <rPh sb="3" eb="5">
      <t>シハイ</t>
    </rPh>
    <rPh sb="5" eb="6">
      <t>カブ</t>
    </rPh>
    <rPh sb="6" eb="7">
      <t>ヌシ</t>
    </rPh>
    <rPh sb="10" eb="12">
      <t>ハライコ</t>
    </rPh>
    <rPh sb="16" eb="18">
      <t>シュウニュウ</t>
    </rPh>
    <phoneticPr fontId="5"/>
  </si>
  <si>
    <t>　　配当金の支払額</t>
    <phoneticPr fontId="1"/>
  </si>
  <si>
    <t>　　非支配株主への配当金の支払額</t>
    <rPh sb="2" eb="3">
      <t>ヒ</t>
    </rPh>
    <rPh sb="3" eb="5">
      <t>シハイ</t>
    </rPh>
    <rPh sb="5" eb="6">
      <t>カブ</t>
    </rPh>
    <rPh sb="6" eb="7">
      <t>ヌシ</t>
    </rPh>
    <rPh sb="9" eb="12">
      <t>ハイトウキン</t>
    </rPh>
    <rPh sb="13" eb="15">
      <t>シハライ</t>
    </rPh>
    <rPh sb="15" eb="16">
      <t>ガク</t>
    </rPh>
    <phoneticPr fontId="5"/>
  </si>
  <si>
    <t>　　財務活動によるキャッシュ・フロー</t>
    <rPh sb="2" eb="4">
      <t>ザイム</t>
    </rPh>
    <phoneticPr fontId="5"/>
  </si>
  <si>
    <t>　　Net increase (decrease)in commercial papers</t>
    <phoneticPr fontId="1"/>
  </si>
  <si>
    <t>　　Net increase (decrease) in short-term loans payable</t>
    <phoneticPr fontId="1"/>
  </si>
  <si>
    <t>　　Proceeds from long-term borrowings</t>
    <phoneticPr fontId="1"/>
  </si>
  <si>
    <t>　　Repayments of long-term borrowings</t>
    <phoneticPr fontId="1"/>
  </si>
  <si>
    <t>　　Proceeds from issuance of bonds</t>
    <phoneticPr fontId="1"/>
  </si>
  <si>
    <t>　　Redemption of bonds</t>
    <phoneticPr fontId="1"/>
  </si>
  <si>
    <t>　　Proceeds from share issuance to non-controlling shareholders</t>
    <phoneticPr fontId="1"/>
  </si>
  <si>
    <t>　　Dividends paid</t>
    <phoneticPr fontId="1"/>
  </si>
  <si>
    <t>　　Dividends paid to non-controlling interests</t>
    <phoneticPr fontId="1"/>
  </si>
  <si>
    <t>　　Net cash provided by (used in) financing activities</t>
    <phoneticPr fontId="1"/>
  </si>
  <si>
    <t>　　Payments from changes in ownership interests in subsidiaries that 
　　do not result in change in scope of consolidation</t>
    <phoneticPr fontId="1"/>
  </si>
  <si>
    <t>　　保安対策引当金の増減額（減少）</t>
    <rPh sb="2" eb="4">
      <t>ホアン</t>
    </rPh>
    <rPh sb="4" eb="6">
      <t>タイサク</t>
    </rPh>
    <rPh sb="6" eb="8">
      <t>ヒキアテ</t>
    </rPh>
    <rPh sb="8" eb="9">
      <t>キン</t>
    </rPh>
    <rPh sb="10" eb="12">
      <t>ゾウゲン</t>
    </rPh>
    <rPh sb="12" eb="13">
      <t>ガク</t>
    </rPh>
    <rPh sb="14" eb="16">
      <t>ゲンショウ</t>
    </rPh>
    <phoneticPr fontId="2"/>
  </si>
  <si>
    <t>　　債務保証損失引当金の増減額（減少）</t>
    <rPh sb="2" eb="4">
      <t>サイム</t>
    </rPh>
    <rPh sb="4" eb="6">
      <t>ホショウ</t>
    </rPh>
    <rPh sb="6" eb="8">
      <t>ソンシツ</t>
    </rPh>
    <rPh sb="8" eb="10">
      <t>ヒキアテ</t>
    </rPh>
    <rPh sb="10" eb="11">
      <t>キン</t>
    </rPh>
    <rPh sb="12" eb="15">
      <t>ゾウゲンガク</t>
    </rPh>
    <phoneticPr fontId="5"/>
  </si>
  <si>
    <t>　　器具保証引当金の増減額（減少）</t>
    <rPh sb="2" eb="4">
      <t>キグ</t>
    </rPh>
    <rPh sb="4" eb="6">
      <t>ホショウ</t>
    </rPh>
    <rPh sb="6" eb="8">
      <t>ヒキアテ</t>
    </rPh>
    <rPh sb="8" eb="9">
      <t>キン</t>
    </rPh>
    <rPh sb="10" eb="12">
      <t>ゾウゲン</t>
    </rPh>
    <rPh sb="12" eb="13">
      <t>ガク</t>
    </rPh>
    <rPh sb="14" eb="16">
      <t>ゲンショウ</t>
    </rPh>
    <phoneticPr fontId="3"/>
  </si>
  <si>
    <t>　　投資損失引当金の増減額（減少）</t>
    <phoneticPr fontId="1"/>
  </si>
  <si>
    <t>　　前払年金費用の増減額(増加)</t>
    <rPh sb="2" eb="4">
      <t>マエバラ</t>
    </rPh>
    <rPh sb="4" eb="6">
      <t>ネンキン</t>
    </rPh>
    <rPh sb="6" eb="8">
      <t>ヒヨウ</t>
    </rPh>
    <rPh sb="9" eb="10">
      <t>ゾウ</t>
    </rPh>
    <rPh sb="10" eb="11">
      <t>ゲン</t>
    </rPh>
    <rPh sb="11" eb="12">
      <t>ガク</t>
    </rPh>
    <rPh sb="13" eb="15">
      <t>ゾウカ</t>
    </rPh>
    <phoneticPr fontId="6"/>
  </si>
  <si>
    <t>　　退職給付に係る資産の増減額（増加）</t>
    <rPh sb="2" eb="4">
      <t>タイショク</t>
    </rPh>
    <rPh sb="4" eb="6">
      <t>キュウフ</t>
    </rPh>
    <rPh sb="7" eb="8">
      <t>カカ</t>
    </rPh>
    <rPh sb="9" eb="11">
      <t>シサン</t>
    </rPh>
    <rPh sb="12" eb="15">
      <t>ゾウゲンガク</t>
    </rPh>
    <rPh sb="16" eb="18">
      <t>ゾウカ</t>
    </rPh>
    <phoneticPr fontId="5"/>
  </si>
  <si>
    <t>　　持分法による投資損益（益）</t>
    <rPh sb="2" eb="4">
      <t>モチブン</t>
    </rPh>
    <rPh sb="4" eb="5">
      <t>ポウ</t>
    </rPh>
    <rPh sb="8" eb="10">
      <t>トウシ</t>
    </rPh>
    <rPh sb="10" eb="12">
      <t>ソンエキ</t>
    </rPh>
    <rPh sb="13" eb="14">
      <t>エキ</t>
    </rPh>
    <phoneticPr fontId="2"/>
  </si>
  <si>
    <t>　　投資有価証券売却損益(益）</t>
    <rPh sb="2" eb="4">
      <t>トウシ</t>
    </rPh>
    <rPh sb="4" eb="6">
      <t>ユウカ</t>
    </rPh>
    <rPh sb="6" eb="8">
      <t>ショウケン</t>
    </rPh>
    <rPh sb="8" eb="10">
      <t>バイキャク</t>
    </rPh>
    <rPh sb="10" eb="12">
      <t>ソンエキ</t>
    </rPh>
    <rPh sb="13" eb="14">
      <t>エキ</t>
    </rPh>
    <phoneticPr fontId="5"/>
  </si>
  <si>
    <t>　　固定資産売却損益(益）</t>
    <rPh sb="2" eb="4">
      <t>コテイ</t>
    </rPh>
    <rPh sb="4" eb="6">
      <t>シサン</t>
    </rPh>
    <rPh sb="6" eb="8">
      <t>バイキャク</t>
    </rPh>
    <rPh sb="8" eb="10">
      <t>ソンエキ</t>
    </rPh>
    <rPh sb="11" eb="12">
      <t>エキ</t>
    </rPh>
    <phoneticPr fontId="1"/>
  </si>
  <si>
    <t>　　売上債権の増減額（増加）</t>
    <rPh sb="7" eb="8">
      <t>ゾウ</t>
    </rPh>
    <rPh sb="8" eb="9">
      <t>ゲン</t>
    </rPh>
    <rPh sb="9" eb="10">
      <t>ガク</t>
    </rPh>
    <rPh sb="11" eb="13">
      <t>ゾウカ</t>
    </rPh>
    <phoneticPr fontId="5"/>
  </si>
  <si>
    <t>　　たな卸資産の増減額（増加）</t>
    <rPh sb="8" eb="9">
      <t>ゾウ</t>
    </rPh>
    <rPh sb="9" eb="10">
      <t>ゲン</t>
    </rPh>
    <rPh sb="10" eb="11">
      <t>ガク</t>
    </rPh>
    <rPh sb="12" eb="14">
      <t>ゾウカ</t>
    </rPh>
    <phoneticPr fontId="5"/>
  </si>
  <si>
    <t>　　仕入債務の増減額（減少）</t>
    <phoneticPr fontId="1"/>
  </si>
  <si>
    <t>　　未払費用の増減額（減少）</t>
    <rPh sb="2" eb="4">
      <t>ミバラ</t>
    </rPh>
    <rPh sb="5" eb="6">
      <t>ヨウ</t>
    </rPh>
    <rPh sb="11" eb="13">
      <t>ゲンショウ</t>
    </rPh>
    <phoneticPr fontId="5"/>
  </si>
  <si>
    <t>　　未払消費税等の増減額（減少）</t>
    <rPh sb="2" eb="4">
      <t>ミバラ</t>
    </rPh>
    <rPh sb="4" eb="7">
      <t>ショウヒゼイ</t>
    </rPh>
    <rPh sb="7" eb="8">
      <t>トウ</t>
    </rPh>
    <rPh sb="9" eb="12">
      <t>ゾウゲンガク</t>
    </rPh>
    <rPh sb="13" eb="15">
      <t>ゲンショウ</t>
    </rPh>
    <phoneticPr fontId="5"/>
  </si>
  <si>
    <t>　　コマーシャル・ペーパーの純増減額（減少）</t>
    <rPh sb="14" eb="15">
      <t>ジュン</t>
    </rPh>
    <rPh sb="15" eb="17">
      <t>ゾウゲン</t>
    </rPh>
    <rPh sb="17" eb="18">
      <t>ガク</t>
    </rPh>
    <rPh sb="19" eb="21">
      <t>ゲンショウ</t>
    </rPh>
    <phoneticPr fontId="2"/>
  </si>
  <si>
    <t>　　短期借入金の純増減額（減少）</t>
    <rPh sb="2" eb="4">
      <t>タンキ</t>
    </rPh>
    <rPh sb="4" eb="6">
      <t>カリイレ</t>
    </rPh>
    <rPh sb="6" eb="7">
      <t>キン</t>
    </rPh>
    <rPh sb="8" eb="9">
      <t>ジュン</t>
    </rPh>
    <rPh sb="9" eb="11">
      <t>ゾウゲン</t>
    </rPh>
    <rPh sb="11" eb="12">
      <t>ガク</t>
    </rPh>
    <phoneticPr fontId="5"/>
  </si>
  <si>
    <t>Effect of exchange rate change on cash and cash equivalents</t>
  </si>
  <si>
    <t>Net increase (decrease) in cash and cash equivalents</t>
  </si>
  <si>
    <t>Cash and cash equivalents at beginning of period</t>
  </si>
  <si>
    <t>連結除外に伴う現金及び現金同等物の減少額</t>
  </si>
  <si>
    <t>Decrease in cash and cash equivalents resulting from exclusion of subsidiaries from consolidation</t>
  </si>
  <si>
    <t>現金及び現金同等物の期末残高</t>
    <rPh sb="10" eb="12">
      <t>キマツ</t>
    </rPh>
    <phoneticPr fontId="8"/>
  </si>
  <si>
    <t>Cash and cash equivalents at end of period</t>
  </si>
  <si>
    <t>現金及び現金同等物の増減額(減少）　</t>
    <rPh sb="14" eb="16">
      <t>ゲンショウ</t>
    </rPh>
    <phoneticPr fontId="5"/>
  </si>
  <si>
    <t>(百万円  million yen)</t>
    <rPh sb="1" eb="4">
      <t>ヒャクマンエン</t>
    </rPh>
    <phoneticPr fontId="1"/>
  </si>
  <si>
    <t>構成比
Composition ratio</t>
    <rPh sb="0" eb="2">
      <t>コウセイ</t>
    </rPh>
    <rPh sb="2" eb="3">
      <t>ヒ</t>
    </rPh>
    <phoneticPr fontId="1"/>
  </si>
  <si>
    <t>国内エネルギー・ガス
Domestic Energy/Gas</t>
    <rPh sb="0" eb="2">
      <t>コクナイ</t>
    </rPh>
    <phoneticPr fontId="1"/>
  </si>
  <si>
    <t>国内エネルギー・電力
Domestic Energy/Eectricity</t>
    <rPh sb="0" eb="2">
      <t>コクナイ</t>
    </rPh>
    <rPh sb="8" eb="10">
      <t>デンリョク</t>
    </rPh>
    <phoneticPr fontId="1"/>
  </si>
  <si>
    <t>会計年度 FY</t>
    <rPh sb="0" eb="2">
      <t>カイケイ</t>
    </rPh>
    <rPh sb="2" eb="4">
      <t>ネンド</t>
    </rPh>
    <phoneticPr fontId="1"/>
  </si>
  <si>
    <t>14.3
(新 New)</t>
    <rPh sb="6" eb="7">
      <t>シン</t>
    </rPh>
    <phoneticPr fontId="1"/>
  </si>
  <si>
    <t>17.3
(新 New)</t>
    <rPh sb="6" eb="7">
      <t>シン</t>
    </rPh>
    <phoneticPr fontId="1"/>
  </si>
  <si>
    <t>EBITDA</t>
    <phoneticPr fontId="1"/>
  </si>
  <si>
    <t>持分法適用会社への投資額
Investment in entities accounted for using equity method</t>
    <phoneticPr fontId="1"/>
  </si>
  <si>
    <t>（収益性）</t>
    <rPh sb="1" eb="4">
      <t>シュウエキセイ</t>
    </rPh>
    <phoneticPr fontId="1"/>
  </si>
  <si>
    <t>（効率性）</t>
    <rPh sb="1" eb="3">
      <t>コウリツ</t>
    </rPh>
    <rPh sb="3" eb="4">
      <t>セイ</t>
    </rPh>
    <phoneticPr fontId="1"/>
  </si>
  <si>
    <t>（安全性）</t>
    <rPh sb="1" eb="4">
      <t>アンゼンセイ</t>
    </rPh>
    <phoneticPr fontId="1"/>
  </si>
  <si>
    <t>ガス事業粗利</t>
    <rPh sb="2" eb="4">
      <t>ジギョウ</t>
    </rPh>
    <rPh sb="4" eb="6">
      <t>アラリ</t>
    </rPh>
    <phoneticPr fontId="1"/>
  </si>
  <si>
    <t>諸経費</t>
    <rPh sb="0" eb="3">
      <t>ショケイヒ</t>
    </rPh>
    <phoneticPr fontId="1"/>
  </si>
  <si>
    <t>設備投資額</t>
    <rPh sb="0" eb="2">
      <t>セツビ</t>
    </rPh>
    <rPh sb="2" eb="4">
      <t>トウシ</t>
    </rPh>
    <rPh sb="4" eb="5">
      <t>ガク</t>
    </rPh>
    <phoneticPr fontId="1"/>
  </si>
  <si>
    <t>　　品質向上投資</t>
    <rPh sb="2" eb="4">
      <t>ヒンシツ</t>
    </rPh>
    <rPh sb="4" eb="6">
      <t>コウジョウ</t>
    </rPh>
    <rPh sb="6" eb="8">
      <t>トウシ</t>
    </rPh>
    <phoneticPr fontId="1"/>
  </si>
  <si>
    <t>　　成長投資</t>
    <rPh sb="2" eb="4">
      <t>セイチョウ</t>
    </rPh>
    <rPh sb="4" eb="6">
      <t>トウシ</t>
    </rPh>
    <phoneticPr fontId="1"/>
  </si>
  <si>
    <t>ライフ &amp; ビジネス ソリューション
Life &amp; Business Solutions</t>
    <phoneticPr fontId="1"/>
  </si>
  <si>
    <t>Net sales</t>
    <phoneticPr fontId="1"/>
  </si>
  <si>
    <t>売上高</t>
    <rPh sb="0" eb="2">
      <t>ウリアゲ</t>
    </rPh>
    <rPh sb="2" eb="3">
      <t>ダカ</t>
    </rPh>
    <phoneticPr fontId="1"/>
  </si>
  <si>
    <t>Operating profit</t>
    <phoneticPr fontId="1"/>
  </si>
  <si>
    <t>営業利益</t>
    <rPh sb="0" eb="2">
      <t>エイギョウ</t>
    </rPh>
    <rPh sb="2" eb="4">
      <t>リエキ</t>
    </rPh>
    <phoneticPr fontId="1"/>
  </si>
  <si>
    <t>Ordinary profit</t>
    <phoneticPr fontId="1"/>
  </si>
  <si>
    <t>経常利益</t>
    <rPh sb="0" eb="2">
      <t>ケイジョウ</t>
    </rPh>
    <rPh sb="2" eb="4">
      <t>リエキ</t>
    </rPh>
    <phoneticPr fontId="1"/>
  </si>
  <si>
    <t>親会社株主に帰属する当期純利益</t>
    <rPh sb="0" eb="3">
      <t>オヤガイシャ</t>
    </rPh>
    <rPh sb="3" eb="5">
      <t>カブヌシ</t>
    </rPh>
    <rPh sb="6" eb="8">
      <t>キゾク</t>
    </rPh>
    <rPh sb="10" eb="12">
      <t>トウキ</t>
    </rPh>
    <rPh sb="12" eb="15">
      <t>ジュンリエキ</t>
    </rPh>
    <phoneticPr fontId="1"/>
  </si>
  <si>
    <t>EBITDA</t>
    <phoneticPr fontId="1"/>
  </si>
  <si>
    <t>EBITDA</t>
    <phoneticPr fontId="1"/>
  </si>
  <si>
    <t>営業活動によるキャッシュ・フロー</t>
    <phoneticPr fontId="1"/>
  </si>
  <si>
    <t>投資活動によるキャッシュ・フロー</t>
    <phoneticPr fontId="1"/>
  </si>
  <si>
    <t>Cash flows from investing activities</t>
    <phoneticPr fontId="1"/>
  </si>
  <si>
    <t>財務活動によるキャッシュ・フロー</t>
    <phoneticPr fontId="1"/>
  </si>
  <si>
    <t>Cash flows from financing activities</t>
    <phoneticPr fontId="1"/>
  </si>
  <si>
    <t>現金及び現金同等物の期末残高</t>
    <rPh sb="0" eb="2">
      <t>ゲンキン</t>
    </rPh>
    <rPh sb="2" eb="3">
      <t>オヨ</t>
    </rPh>
    <rPh sb="4" eb="6">
      <t>ゲンキン</t>
    </rPh>
    <rPh sb="6" eb="8">
      <t>ドウトウ</t>
    </rPh>
    <rPh sb="8" eb="9">
      <t>ブツ</t>
    </rPh>
    <rPh sb="10" eb="12">
      <t>キマツ</t>
    </rPh>
    <rPh sb="12" eb="14">
      <t>ザンダカ</t>
    </rPh>
    <phoneticPr fontId="1"/>
  </si>
  <si>
    <t>FY</t>
    <phoneticPr fontId="1"/>
  </si>
  <si>
    <t>会計年度</t>
    <rPh sb="0" eb="2">
      <t>カイケイ</t>
    </rPh>
    <rPh sb="2" eb="4">
      <t>ネンド</t>
    </rPh>
    <phoneticPr fontId="1"/>
  </si>
  <si>
    <t>フリーキャッシュフロー</t>
    <phoneticPr fontId="1"/>
  </si>
  <si>
    <t>投資額（設備投資額含む）</t>
    <rPh sb="0" eb="2">
      <t>トウシ</t>
    </rPh>
    <rPh sb="2" eb="3">
      <t>ガク</t>
    </rPh>
    <rPh sb="4" eb="6">
      <t>セツビ</t>
    </rPh>
    <rPh sb="6" eb="8">
      <t>トウシ</t>
    </rPh>
    <rPh sb="8" eb="9">
      <t>ガク</t>
    </rPh>
    <rPh sb="9" eb="10">
      <t>フク</t>
    </rPh>
    <phoneticPr fontId="1"/>
  </si>
  <si>
    <t>Investment for quality improvement</t>
    <phoneticPr fontId="1"/>
  </si>
  <si>
    <t>Investment for growth</t>
    <phoneticPr fontId="1"/>
  </si>
  <si>
    <t>セグメント利益</t>
    <rPh sb="5" eb="7">
      <t>リエキ</t>
    </rPh>
    <phoneticPr fontId="1"/>
  </si>
  <si>
    <t>（参考）EBITDA</t>
    <rPh sb="1" eb="3">
      <t>サンコウ</t>
    </rPh>
    <phoneticPr fontId="1"/>
  </si>
  <si>
    <t>Segment profit</t>
    <phoneticPr fontId="1"/>
  </si>
  <si>
    <t>セグメント利益 = 営業利益＋持分法投資損益
Segment profit = Operating profit + share of profit (loss) of entities accounted for using equity method</t>
    <rPh sb="5" eb="7">
      <t>リエキ</t>
    </rPh>
    <phoneticPr fontId="1"/>
  </si>
  <si>
    <t>　試験研究費</t>
    <rPh sb="1" eb="3">
      <t>シケン</t>
    </rPh>
    <rPh sb="3" eb="6">
      <t>ケンキュウヒ</t>
    </rPh>
    <phoneticPr fontId="1"/>
  </si>
  <si>
    <t>売上高営業利益率 (%)</t>
    <rPh sb="0" eb="2">
      <t>ウリアゲ</t>
    </rPh>
    <rPh sb="2" eb="3">
      <t>ダカ</t>
    </rPh>
    <rPh sb="3" eb="7">
      <t>エイギョウリエキ</t>
    </rPh>
    <rPh sb="7" eb="8">
      <t>リツ</t>
    </rPh>
    <phoneticPr fontId="3"/>
  </si>
  <si>
    <t>売上高経常利益率 (%)</t>
    <rPh sb="0" eb="2">
      <t>ウリアゲ</t>
    </rPh>
    <rPh sb="2" eb="3">
      <t>ダカ</t>
    </rPh>
    <rPh sb="3" eb="5">
      <t>ケイジョウ</t>
    </rPh>
    <rPh sb="5" eb="7">
      <t>リエキ</t>
    </rPh>
    <rPh sb="7" eb="8">
      <t>リツ</t>
    </rPh>
    <phoneticPr fontId="3"/>
  </si>
  <si>
    <t>自己資本当期純利益率 （ROE） (%)</t>
    <rPh sb="4" eb="6">
      <t>トウキ</t>
    </rPh>
    <rPh sb="6" eb="7">
      <t>ジュン</t>
    </rPh>
    <phoneticPr fontId="1"/>
  </si>
  <si>
    <t>一株当たり当期純利益 (EPS) (円/株)</t>
    <rPh sb="0" eb="2">
      <t>ヒトカブ</t>
    </rPh>
    <rPh sb="2" eb="3">
      <t>ア</t>
    </rPh>
    <rPh sb="5" eb="7">
      <t>トウキ</t>
    </rPh>
    <rPh sb="7" eb="8">
      <t>ジュン</t>
    </rPh>
    <rPh sb="8" eb="10">
      <t>リエキ</t>
    </rPh>
    <phoneticPr fontId="3"/>
  </si>
  <si>
    <t>一株当たり純資産 (BPS) (円/株)</t>
    <rPh sb="0" eb="2">
      <t>ヒトカブ</t>
    </rPh>
    <rPh sb="2" eb="3">
      <t>ア</t>
    </rPh>
    <rPh sb="5" eb="8">
      <t>ジュンシサン</t>
    </rPh>
    <phoneticPr fontId="3"/>
  </si>
  <si>
    <t>Return on equity (ROE)  (%)</t>
    <phoneticPr fontId="1"/>
  </si>
  <si>
    <t>Earnings per share (EPS) (yen/share)</t>
    <phoneticPr fontId="1"/>
  </si>
  <si>
    <t>Book value per share (BPS) (yen/share)</t>
    <phoneticPr fontId="1"/>
  </si>
  <si>
    <t>FY</t>
    <phoneticPr fontId="1"/>
  </si>
  <si>
    <t>一株当たり年間配当金 （円）</t>
    <phoneticPr fontId="1"/>
  </si>
  <si>
    <t>Annual dividends per share (yen)</t>
    <phoneticPr fontId="1"/>
  </si>
  <si>
    <t>Annual dividends　(million yen)</t>
    <phoneticPr fontId="1"/>
  </si>
  <si>
    <t>計</t>
    <rPh sb="0" eb="1">
      <t>ケイ</t>
    </rPh>
    <phoneticPr fontId="1"/>
  </si>
  <si>
    <t>Total</t>
    <phoneticPr fontId="1"/>
  </si>
  <si>
    <t>配当額の推移 Dividend per share history</t>
    <rPh sb="0" eb="2">
      <t>ハイトウ</t>
    </rPh>
    <rPh sb="2" eb="3">
      <t>ガク</t>
    </rPh>
    <rPh sb="4" eb="6">
      <t>スイイ</t>
    </rPh>
    <phoneticPr fontId="1"/>
  </si>
  <si>
    <t>所有者別状況 Shareholder composition</t>
    <rPh sb="0" eb="3">
      <t>ショユウシャ</t>
    </rPh>
    <rPh sb="3" eb="4">
      <t>ベツ</t>
    </rPh>
    <rPh sb="4" eb="6">
      <t>ジョウキョウ</t>
    </rPh>
    <phoneticPr fontId="1"/>
  </si>
  <si>
    <t>一株当たり当期純利益 (EPS) (円/株)</t>
    <rPh sb="0" eb="2">
      <t>ヒトカブ</t>
    </rPh>
    <rPh sb="2" eb="3">
      <t>ア</t>
    </rPh>
    <rPh sb="5" eb="7">
      <t>トウキ</t>
    </rPh>
    <rPh sb="7" eb="8">
      <t>ジュン</t>
    </rPh>
    <rPh sb="8" eb="10">
      <t>リエキ</t>
    </rPh>
    <phoneticPr fontId="1"/>
  </si>
  <si>
    <t>株価収益率 (PER) (倍)</t>
    <rPh sb="0" eb="1">
      <t>カブ</t>
    </rPh>
    <rPh sb="2" eb="4">
      <t>シュウエキ</t>
    </rPh>
    <rPh sb="4" eb="5">
      <t>リツ</t>
    </rPh>
    <rPh sb="13" eb="14">
      <t>バイ</t>
    </rPh>
    <phoneticPr fontId="1"/>
  </si>
  <si>
    <t>一株当たり純資産 (BPS) (円/株)</t>
    <rPh sb="0" eb="2">
      <t>ヒトカブ</t>
    </rPh>
    <rPh sb="2" eb="3">
      <t>ア</t>
    </rPh>
    <rPh sb="5" eb="8">
      <t>ジュンシサン</t>
    </rPh>
    <phoneticPr fontId="1"/>
  </si>
  <si>
    <t>株価純資産倍率 (PBR) (倍)</t>
    <rPh sb="0" eb="2">
      <t>カブカ</t>
    </rPh>
    <rPh sb="2" eb="5">
      <t>ジュンシサン</t>
    </rPh>
    <rPh sb="5" eb="7">
      <t>バイリツ</t>
    </rPh>
    <rPh sb="15" eb="16">
      <t>バイ</t>
    </rPh>
    <phoneticPr fontId="1"/>
  </si>
  <si>
    <t>EV / EBITDA (times)</t>
    <phoneticPr fontId="1"/>
  </si>
  <si>
    <t>EV / EBITDA (倍)</t>
    <phoneticPr fontId="1"/>
  </si>
  <si>
    <t>（参考）EV / EBITDA (倍)</t>
    <rPh sb="1" eb="3">
      <t>サンコウ</t>
    </rPh>
    <phoneticPr fontId="1"/>
  </si>
  <si>
    <t>(Reference) EV / EBITDA (times)</t>
    <phoneticPr fontId="1"/>
  </si>
  <si>
    <t>株主資本配当率 (DOE) (%)</t>
    <rPh sb="0" eb="2">
      <t>カブヌシ</t>
    </rPh>
    <rPh sb="2" eb="4">
      <t>シホン</t>
    </rPh>
    <rPh sb="4" eb="6">
      <t>ハイトウ</t>
    </rPh>
    <rPh sb="6" eb="7">
      <t>リツ</t>
    </rPh>
    <phoneticPr fontId="1"/>
  </si>
  <si>
    <t>配当性向 (%)</t>
    <rPh sb="0" eb="2">
      <t>ハイトウ</t>
    </rPh>
    <rPh sb="2" eb="4">
      <t>セイコウ</t>
    </rPh>
    <phoneticPr fontId="1"/>
  </si>
  <si>
    <t>配当利回り (%)</t>
    <rPh sb="0" eb="2">
      <t>ハイトウ</t>
    </rPh>
    <rPh sb="2" eb="4">
      <t>リマワ</t>
    </rPh>
    <phoneticPr fontId="1"/>
  </si>
  <si>
    <t>株主総利回り (TSR) (%)</t>
    <rPh sb="0" eb="2">
      <t>カブヌシ</t>
    </rPh>
    <rPh sb="2" eb="3">
      <t>ソウ</t>
    </rPh>
    <rPh sb="3" eb="5">
      <t>リマワ</t>
    </rPh>
    <phoneticPr fontId="1"/>
  </si>
  <si>
    <t>Price eanings ratio (PER) (times)</t>
    <phoneticPr fontId="1"/>
  </si>
  <si>
    <t>Book value per share (BPS) (yen/share)</t>
    <phoneticPr fontId="1"/>
  </si>
  <si>
    <t>Price book value ratio (PBR) (times)</t>
    <phoneticPr fontId="1"/>
  </si>
  <si>
    <t>Cash flow per share (CFPS) (yen/share)</t>
    <phoneticPr fontId="1"/>
  </si>
  <si>
    <t>Price cash flow ratio (PCFR) (times)</t>
    <phoneticPr fontId="1"/>
  </si>
  <si>
    <t>Payout ratio (%)</t>
    <phoneticPr fontId="1"/>
  </si>
  <si>
    <t>Dividend Yield (%)</t>
    <phoneticPr fontId="1"/>
  </si>
  <si>
    <t>Total shareholders return (TSR) (%)</t>
    <phoneticPr fontId="1"/>
  </si>
  <si>
    <t>株式指標 Share indices</t>
    <rPh sb="0" eb="2">
      <t>カブシキ</t>
    </rPh>
    <rPh sb="2" eb="4">
      <t>シヒョウ</t>
    </rPh>
    <phoneticPr fontId="1"/>
  </si>
  <si>
    <t>会計年度 FY</t>
    <rPh sb="0" eb="2">
      <t>カイケイ</t>
    </rPh>
    <rPh sb="2" eb="4">
      <t>ネンド</t>
    </rPh>
    <phoneticPr fontId="11"/>
  </si>
  <si>
    <t>ガス販売量 Gas sales volume</t>
    <phoneticPr fontId="1"/>
  </si>
  <si>
    <t>供給件数 Number of supply</t>
    <rPh sb="0" eb="2">
      <t>キョウキュウ</t>
    </rPh>
    <rPh sb="2" eb="4">
      <t>ケンスウ</t>
    </rPh>
    <phoneticPr fontId="1"/>
  </si>
  <si>
    <t>Jan.</t>
  </si>
  <si>
    <t>Feb.</t>
  </si>
  <si>
    <t>Mar.</t>
  </si>
  <si>
    <t>Apr.</t>
  </si>
  <si>
    <t>May</t>
  </si>
  <si>
    <t>Jun.</t>
  </si>
  <si>
    <t>Jul.</t>
  </si>
  <si>
    <t>Aug.</t>
  </si>
  <si>
    <t>Sep.</t>
  </si>
  <si>
    <t>Oct.</t>
  </si>
  <si>
    <t>Nov.</t>
  </si>
  <si>
    <t>Dec.</t>
  </si>
  <si>
    <t>4月</t>
  </si>
  <si>
    <t>5月</t>
  </si>
  <si>
    <t>6月</t>
  </si>
  <si>
    <t>7月</t>
  </si>
  <si>
    <t>8月</t>
  </si>
  <si>
    <t>9月</t>
  </si>
  <si>
    <t>10月</t>
  </si>
  <si>
    <t>11月</t>
  </si>
  <si>
    <t>12月</t>
  </si>
  <si>
    <t>1月</t>
    <rPh sb="1" eb="2">
      <t>ガツ</t>
    </rPh>
    <phoneticPr fontId="15"/>
  </si>
  <si>
    <t>2月</t>
    <rPh sb="1" eb="2">
      <t>ガツ</t>
    </rPh>
    <phoneticPr fontId="15"/>
  </si>
  <si>
    <t>3月</t>
  </si>
  <si>
    <t>ブルネイ</t>
    <phoneticPr fontId="1"/>
  </si>
  <si>
    <t>インドネシア</t>
    <phoneticPr fontId="1"/>
  </si>
  <si>
    <t>Indonesia</t>
    <phoneticPr fontId="1"/>
  </si>
  <si>
    <t>マレーシア</t>
    <phoneticPr fontId="1"/>
  </si>
  <si>
    <t>オーストラリア</t>
    <phoneticPr fontId="1"/>
  </si>
  <si>
    <t>ロシア</t>
    <phoneticPr fontId="1"/>
  </si>
  <si>
    <t>カタール</t>
    <phoneticPr fontId="1"/>
  </si>
  <si>
    <t>オマーン</t>
    <phoneticPr fontId="1"/>
  </si>
  <si>
    <t>パプアニューギニア</t>
    <phoneticPr fontId="1"/>
  </si>
  <si>
    <t>アメリカ</t>
    <phoneticPr fontId="1"/>
  </si>
  <si>
    <t>その他</t>
    <rPh sb="2" eb="3">
      <t>タ</t>
    </rPh>
    <phoneticPr fontId="9"/>
  </si>
  <si>
    <t>合計</t>
    <phoneticPr fontId="1"/>
  </si>
  <si>
    <t>Brunei</t>
    <phoneticPr fontId="1"/>
  </si>
  <si>
    <t>Malaysia</t>
    <phoneticPr fontId="1"/>
  </si>
  <si>
    <t>Australia</t>
    <phoneticPr fontId="1"/>
  </si>
  <si>
    <t>Russia</t>
    <phoneticPr fontId="1"/>
  </si>
  <si>
    <t>Qatar</t>
    <phoneticPr fontId="1"/>
  </si>
  <si>
    <t>Oman</t>
    <phoneticPr fontId="1"/>
  </si>
  <si>
    <t>Papua new guinea</t>
    <phoneticPr fontId="1"/>
  </si>
  <si>
    <t>America</t>
    <phoneticPr fontId="1"/>
  </si>
  <si>
    <t>Others</t>
    <phoneticPr fontId="1"/>
  </si>
  <si>
    <t>会計年度 FY</t>
    <rPh sb="0" eb="2">
      <t>カイケイ</t>
    </rPh>
    <phoneticPr fontId="1"/>
  </si>
  <si>
    <t>US</t>
    <phoneticPr fontId="1"/>
  </si>
  <si>
    <t>北米</t>
    <rPh sb="0" eb="2">
      <t>ホクベイ</t>
    </rPh>
    <phoneticPr fontId="1"/>
  </si>
  <si>
    <t>North America</t>
    <phoneticPr fontId="1"/>
  </si>
  <si>
    <t>S. &amp; Cent. America</t>
    <phoneticPr fontId="1"/>
  </si>
  <si>
    <t>中南米</t>
    <rPh sb="0" eb="3">
      <t>チュウナンベイ</t>
    </rPh>
    <phoneticPr fontId="1"/>
  </si>
  <si>
    <t>欧州</t>
    <rPh sb="0" eb="2">
      <t>オウシュウ</t>
    </rPh>
    <phoneticPr fontId="1"/>
  </si>
  <si>
    <t>Europe</t>
    <phoneticPr fontId="1"/>
  </si>
  <si>
    <t>CIS</t>
    <phoneticPr fontId="1"/>
  </si>
  <si>
    <t>CIS</t>
    <phoneticPr fontId="1"/>
  </si>
  <si>
    <t>中東</t>
    <rPh sb="0" eb="2">
      <t>チュウトウ</t>
    </rPh>
    <phoneticPr fontId="1"/>
  </si>
  <si>
    <t>Middle East</t>
    <phoneticPr fontId="1"/>
  </si>
  <si>
    <t>Africa</t>
    <phoneticPr fontId="1"/>
  </si>
  <si>
    <t>Asia Pacific</t>
    <phoneticPr fontId="1"/>
  </si>
  <si>
    <t>アフリカ</t>
    <phoneticPr fontId="1"/>
  </si>
  <si>
    <t>アジア・太平洋</t>
    <rPh sb="4" eb="7">
      <t>タイヘイヨウ</t>
    </rPh>
    <phoneticPr fontId="1"/>
  </si>
  <si>
    <t>合計</t>
    <rPh sb="0" eb="2">
      <t>ゴウケイ</t>
    </rPh>
    <phoneticPr fontId="1"/>
  </si>
  <si>
    <t>Total</t>
    <phoneticPr fontId="1"/>
  </si>
  <si>
    <t>可採年数</t>
    <rPh sb="0" eb="2">
      <t>カサイ</t>
    </rPh>
    <rPh sb="2" eb="4">
      <t>ネンスウ</t>
    </rPh>
    <phoneticPr fontId="1"/>
  </si>
  <si>
    <t>Reserves to production ratio</t>
    <phoneticPr fontId="1"/>
  </si>
  <si>
    <t>構成比
composition</t>
    <rPh sb="0" eb="3">
      <t>コウセイヒ</t>
    </rPh>
    <phoneticPr fontId="1"/>
  </si>
  <si>
    <t>就航年月
Delivery</t>
    <rPh sb="0" eb="2">
      <t>シュウコウ</t>
    </rPh>
    <rPh sb="2" eb="4">
      <t>ネンゲツ</t>
    </rPh>
    <phoneticPr fontId="1"/>
  </si>
  <si>
    <t>海外エネルギーセグメント内訳 Breakdown of International Energy segment</t>
    <rPh sb="0" eb="2">
      <t>カイガイ</t>
    </rPh>
    <rPh sb="12" eb="14">
      <t>ウチワケ</t>
    </rPh>
    <phoneticPr fontId="1"/>
  </si>
  <si>
    <t>売上高</t>
    <phoneticPr fontId="1"/>
  </si>
  <si>
    <t>　　Osaka Gas USA Corporation</t>
    <phoneticPr fontId="1"/>
  </si>
  <si>
    <t xml:space="preserve">　　大阪ガスインターナショナルトランスポート㈱ </t>
    <phoneticPr fontId="1"/>
  </si>
  <si>
    <t>セグメント利益</t>
    <phoneticPr fontId="1"/>
  </si>
  <si>
    <t>　　持分法投資損益</t>
    <phoneticPr fontId="1"/>
  </si>
  <si>
    <t>　　　　出光スノーレ石油開発㈱</t>
    <phoneticPr fontId="1"/>
  </si>
  <si>
    <t>Segment profit</t>
    <phoneticPr fontId="1"/>
  </si>
  <si>
    <t>売上高</t>
    <phoneticPr fontId="1"/>
  </si>
  <si>
    <t>　　環境・非エネルギー</t>
    <phoneticPr fontId="1"/>
  </si>
  <si>
    <t>　　Osaka Gas International Transport Inc.</t>
    <phoneticPr fontId="1"/>
  </si>
  <si>
    <t>　　Osaka Gas USA Corporation</t>
    <phoneticPr fontId="1"/>
  </si>
  <si>
    <t>　　Osaka Gas International Transport Inc.</t>
    <phoneticPr fontId="1"/>
  </si>
  <si>
    <t>　　Share of profit (loss) of entities accounted for using equity method</t>
    <phoneticPr fontId="1"/>
  </si>
  <si>
    <t>　　　　㈱オージス総研</t>
    <phoneticPr fontId="1"/>
  </si>
  <si>
    <t>　　　　Jacobi Carbons AB</t>
  </si>
  <si>
    <t>　　　　Jacobi Carbons AB</t>
    <phoneticPr fontId="1"/>
  </si>
  <si>
    <t>-</t>
    <phoneticPr fontId="1"/>
  </si>
  <si>
    <t>　　Life &amp; Business Solutions</t>
  </si>
  <si>
    <t>　　Life &amp; Business Solutions</t>
    <phoneticPr fontId="1"/>
  </si>
  <si>
    <t>　　ライフ＆ビジネス ソリューション</t>
    <phoneticPr fontId="1"/>
  </si>
  <si>
    <t>　　　　Osaka Gas Information System Research Institute Co., Ltd.</t>
  </si>
  <si>
    <t>　　　　Osaka Gas Information System Research Institute Co., Ltd.</t>
    <phoneticPr fontId="1"/>
  </si>
  <si>
    <t>　　Environment and non-energies</t>
    <phoneticPr fontId="1"/>
  </si>
  <si>
    <t>　　　　Jacobi Carbons AB</t>
    <phoneticPr fontId="1"/>
  </si>
  <si>
    <t>　　　　Jacobi Carbons AB</t>
    <phoneticPr fontId="1"/>
  </si>
  <si>
    <t>　　　　持分法投資損益</t>
    <phoneticPr fontId="1"/>
  </si>
  <si>
    <t>　　　　Share of profit (loss) of entities accounted for using equity method</t>
    <phoneticPr fontId="1"/>
  </si>
  <si>
    <t>　　　　Idemitsu Snorre Oil Development Co., Ltd.</t>
    <phoneticPr fontId="1"/>
  </si>
  <si>
    <t>主な事業内容 Main Business Lines of the Daigas Group</t>
    <rPh sb="0" eb="1">
      <t>オモ</t>
    </rPh>
    <rPh sb="2" eb="4">
      <t>ジギョウ</t>
    </rPh>
    <rPh sb="4" eb="6">
      <t>ナイヨウ</t>
    </rPh>
    <phoneticPr fontId="1"/>
  </si>
  <si>
    <t>セグメント別構成 Composition by segment</t>
    <rPh sb="5" eb="6">
      <t>ベツ</t>
    </rPh>
    <rPh sb="6" eb="8">
      <t>コウセイ</t>
    </rPh>
    <phoneticPr fontId="1"/>
  </si>
  <si>
    <t>株式情報 Stock information</t>
    <rPh sb="0" eb="2">
      <t>カブシキ</t>
    </rPh>
    <rPh sb="2" eb="4">
      <t>ジョウホウ</t>
    </rPh>
    <phoneticPr fontId="1"/>
  </si>
  <si>
    <t>大株主の状況 Major Shareholders</t>
    <rPh sb="0" eb="3">
      <t>オオカブヌシ</t>
    </rPh>
    <rPh sb="4" eb="6">
      <t>ジョウキョウ</t>
    </rPh>
    <phoneticPr fontId="1"/>
  </si>
  <si>
    <t>連結</t>
    <rPh sb="0" eb="2">
      <t>レンケツ</t>
    </rPh>
    <phoneticPr fontId="1"/>
  </si>
  <si>
    <t>Consolidated</t>
    <phoneticPr fontId="1"/>
  </si>
  <si>
    <t xml:space="preserve">　国内エネルギー </t>
    <rPh sb="1" eb="3">
      <t>コクナイ</t>
    </rPh>
    <phoneticPr fontId="1"/>
  </si>
  <si>
    <t>　　ガス</t>
    <phoneticPr fontId="1"/>
  </si>
  <si>
    <t>　　Gas</t>
    <phoneticPr fontId="1"/>
  </si>
  <si>
    <t>　　LPG・電力・その他エネルギー</t>
    <rPh sb="6" eb="8">
      <t>デンリョク</t>
    </rPh>
    <rPh sb="11" eb="12">
      <t>タ</t>
    </rPh>
    <phoneticPr fontId="1"/>
  </si>
  <si>
    <t>　　LPG, Electricity and Other Energy</t>
    <phoneticPr fontId="1"/>
  </si>
  <si>
    <t>　　国内エネルギー・ガス</t>
    <rPh sb="2" eb="4">
      <t>コクナイ</t>
    </rPh>
    <phoneticPr fontId="1"/>
  </si>
  <si>
    <t>　　Domestic Energy / Gas</t>
    <phoneticPr fontId="1"/>
  </si>
  <si>
    <t>　　国内エネルギー・電力</t>
    <rPh sb="2" eb="4">
      <t>コクナイ</t>
    </rPh>
    <rPh sb="10" eb="12">
      <t>デンリョク</t>
    </rPh>
    <phoneticPr fontId="1"/>
  </si>
  <si>
    <t>　　Domestic Energy / Electricity</t>
    <phoneticPr fontId="1"/>
  </si>
  <si>
    <t xml:space="preserve">　海外エネルギー </t>
    <rPh sb="1" eb="3">
      <t>カイガイ</t>
    </rPh>
    <phoneticPr fontId="1"/>
  </si>
  <si>
    <t>　International Energy</t>
    <phoneticPr fontId="1"/>
  </si>
  <si>
    <t>　環境・非エネルギー</t>
    <rPh sb="1" eb="3">
      <t>カンキョウ</t>
    </rPh>
    <rPh sb="4" eb="5">
      <t>ヒ</t>
    </rPh>
    <phoneticPr fontId="1"/>
  </si>
  <si>
    <t>　Environment and non-energies</t>
    <phoneticPr fontId="1"/>
  </si>
  <si>
    <t>　ライフ&amp;ビジネス ソリューション</t>
    <phoneticPr fontId="1"/>
  </si>
  <si>
    <t>　Life &amp; Business Solutions</t>
    <phoneticPr fontId="1"/>
  </si>
  <si>
    <t>　調整</t>
    <rPh sb="1" eb="3">
      <t>チョウセイ</t>
    </rPh>
    <phoneticPr fontId="1"/>
  </si>
  <si>
    <t>　Adjustments</t>
    <phoneticPr fontId="1"/>
  </si>
  <si>
    <t>セグメント別情報 Segment information</t>
    <rPh sb="5" eb="6">
      <t>ベツ</t>
    </rPh>
    <rPh sb="6" eb="8">
      <t>ジョウホウ</t>
    </rPh>
    <phoneticPr fontId="1"/>
  </si>
  <si>
    <t>　　ガス売上</t>
    <rPh sb="4" eb="6">
      <t>ウリアゲ</t>
    </rPh>
    <phoneticPr fontId="1"/>
  </si>
  <si>
    <t>　　託送供給収益</t>
    <rPh sb="2" eb="4">
      <t>タクソウ</t>
    </rPh>
    <rPh sb="4" eb="6">
      <t>キョウキュウ</t>
    </rPh>
    <rPh sb="6" eb="8">
      <t>シュウエキ</t>
    </rPh>
    <phoneticPr fontId="1"/>
  </si>
  <si>
    <t>　　事業者間精算収益</t>
    <phoneticPr fontId="1"/>
  </si>
  <si>
    <t xml:space="preserve">    Revenue from interoperator settlement</t>
    <phoneticPr fontId="1"/>
  </si>
  <si>
    <t>　　受託製造収益</t>
    <phoneticPr fontId="1"/>
  </si>
  <si>
    <t xml:space="preserve">    Revenue from contract manufacturing</t>
    <phoneticPr fontId="1"/>
  </si>
  <si>
    <t>原材料費</t>
    <rPh sb="0" eb="3">
      <t>ゲンザイリョウ</t>
    </rPh>
    <rPh sb="3" eb="4">
      <t>ヒ</t>
    </rPh>
    <phoneticPr fontId="1"/>
  </si>
  <si>
    <t>Gross profit of gas business</t>
    <phoneticPr fontId="1"/>
  </si>
  <si>
    <t>ガス事業費用</t>
    <rPh sb="2" eb="4">
      <t>ジギョウ</t>
    </rPh>
    <rPh sb="4" eb="6">
      <t>ヒヨウ</t>
    </rPh>
    <phoneticPr fontId="1"/>
  </si>
  <si>
    <t>Other costs of gas business</t>
    <phoneticPr fontId="1"/>
  </si>
  <si>
    <t>　　労務費</t>
    <rPh sb="2" eb="5">
      <t>ロウムヒ</t>
    </rPh>
    <phoneticPr fontId="1"/>
  </si>
  <si>
    <t>　　諸経費</t>
    <rPh sb="2" eb="5">
      <t>ショケイヒ</t>
    </rPh>
    <phoneticPr fontId="1"/>
  </si>
  <si>
    <t>　　減価償却費</t>
    <rPh sb="2" eb="4">
      <t>ゲンカ</t>
    </rPh>
    <rPh sb="4" eb="6">
      <t>ショウキャク</t>
    </rPh>
    <rPh sb="6" eb="7">
      <t>ヒ</t>
    </rPh>
    <phoneticPr fontId="1"/>
  </si>
  <si>
    <t>ガス事業利益</t>
    <rPh sb="2" eb="4">
      <t>ジギョウ</t>
    </rPh>
    <rPh sb="4" eb="6">
      <t>リエキ</t>
    </rPh>
    <phoneticPr fontId="1"/>
  </si>
  <si>
    <t>Profit on gas business</t>
    <phoneticPr fontId="1"/>
  </si>
  <si>
    <t>労務費</t>
    <rPh sb="0" eb="3">
      <t>ロウムヒ</t>
    </rPh>
    <phoneticPr fontId="1"/>
  </si>
  <si>
    <t>Labor costs</t>
    <phoneticPr fontId="1"/>
  </si>
  <si>
    <t>　給料</t>
    <rPh sb="1" eb="3">
      <t>キュウリョウ</t>
    </rPh>
    <phoneticPr fontId="1"/>
  </si>
  <si>
    <t>　Salaries</t>
    <phoneticPr fontId="1"/>
  </si>
  <si>
    <t>その他</t>
    <rPh sb="2" eb="3">
      <t>タ</t>
    </rPh>
    <phoneticPr fontId="1"/>
  </si>
  <si>
    <t>Others</t>
    <phoneticPr fontId="1"/>
  </si>
  <si>
    <t>従業員数 （人）</t>
    <rPh sb="0" eb="3">
      <t>ジュウギョウイン</t>
    </rPh>
    <rPh sb="3" eb="4">
      <t>スウ</t>
    </rPh>
    <rPh sb="6" eb="7">
      <t>ニン</t>
    </rPh>
    <phoneticPr fontId="1"/>
  </si>
  <si>
    <t>　修繕費</t>
    <rPh sb="1" eb="4">
      <t>シュウゼンヒ</t>
    </rPh>
    <phoneticPr fontId="1"/>
  </si>
  <si>
    <t>　Repair expenses</t>
    <phoneticPr fontId="1"/>
  </si>
  <si>
    <t>　消耗品費</t>
    <rPh sb="1" eb="4">
      <t>ショウモウヒン</t>
    </rPh>
    <rPh sb="4" eb="5">
      <t>ヒ</t>
    </rPh>
    <phoneticPr fontId="1"/>
  </si>
  <si>
    <t>　Supplies expenses</t>
    <phoneticPr fontId="1"/>
  </si>
  <si>
    <t>　賃借料</t>
    <rPh sb="1" eb="4">
      <t>チンシャクリョウ</t>
    </rPh>
    <phoneticPr fontId="1"/>
  </si>
  <si>
    <t>　Rent</t>
    <phoneticPr fontId="1"/>
  </si>
  <si>
    <t>Operating expenses</t>
    <phoneticPr fontId="1"/>
  </si>
  <si>
    <t>　委託作業費</t>
    <rPh sb="1" eb="3">
      <t>イタク</t>
    </rPh>
    <rPh sb="3" eb="5">
      <t>サギョウ</t>
    </rPh>
    <rPh sb="5" eb="6">
      <t>ヒ</t>
    </rPh>
    <phoneticPr fontId="1"/>
  </si>
  <si>
    <t>　Consigned work expenses</t>
    <phoneticPr fontId="1"/>
  </si>
  <si>
    <t>　租税課金</t>
    <rPh sb="1" eb="3">
      <t>ソゼイ</t>
    </rPh>
    <rPh sb="3" eb="5">
      <t>カキン</t>
    </rPh>
    <phoneticPr fontId="1"/>
  </si>
  <si>
    <t>　需要開発費</t>
    <rPh sb="1" eb="3">
      <t>ジュヨウ</t>
    </rPh>
    <rPh sb="3" eb="6">
      <t>カイハツヒ</t>
    </rPh>
    <phoneticPr fontId="1"/>
  </si>
  <si>
    <t>　Sales promotion expenses</t>
    <phoneticPr fontId="1"/>
  </si>
  <si>
    <t>　固定資産除却費</t>
    <rPh sb="1" eb="3">
      <t>コテイ</t>
    </rPh>
    <rPh sb="3" eb="5">
      <t>シサン</t>
    </rPh>
    <rPh sb="5" eb="7">
      <t>ジョキャク</t>
    </rPh>
    <rPh sb="7" eb="8">
      <t>ヒ</t>
    </rPh>
    <phoneticPr fontId="1"/>
  </si>
  <si>
    <t>　Retirement costs of fixed assets</t>
    <phoneticPr fontId="1"/>
  </si>
  <si>
    <t>　Tax</t>
    <phoneticPr fontId="1"/>
  </si>
  <si>
    <t>　Exam research expenses</t>
    <phoneticPr fontId="1"/>
  </si>
  <si>
    <t>　雑費</t>
    <rPh sb="1" eb="3">
      <t>ザッピ</t>
    </rPh>
    <phoneticPr fontId="1"/>
  </si>
  <si>
    <t>　Miscellaneous expenses</t>
    <phoneticPr fontId="1"/>
  </si>
  <si>
    <t>　その他</t>
    <rPh sb="3" eb="4">
      <t>タ</t>
    </rPh>
    <phoneticPr fontId="1"/>
  </si>
  <si>
    <t>　Other expenses</t>
    <phoneticPr fontId="1"/>
  </si>
  <si>
    <t>LPG LPG</t>
    <phoneticPr fontId="1"/>
  </si>
  <si>
    <t>灯油 Kerosene</t>
    <rPh sb="0" eb="2">
      <t>トウユ</t>
    </rPh>
    <phoneticPr fontId="1"/>
  </si>
  <si>
    <t>電気 Electricity</t>
    <rPh sb="0" eb="2">
      <t>デンキ</t>
    </rPh>
    <phoneticPr fontId="1"/>
  </si>
  <si>
    <t>LPG</t>
    <phoneticPr fontId="1"/>
  </si>
  <si>
    <t>都市ガス City gas</t>
    <rPh sb="0" eb="2">
      <t>トシ</t>
    </rPh>
    <phoneticPr fontId="1"/>
  </si>
  <si>
    <t>暦年 Calendar year</t>
    <rPh sb="0" eb="2">
      <t>レキネン</t>
    </rPh>
    <phoneticPr fontId="1"/>
  </si>
  <si>
    <t>託送料金改定 Transportation tariff revision</t>
    <rPh sb="0" eb="2">
      <t>タクソウ</t>
    </rPh>
    <rPh sb="2" eb="4">
      <t>リョウキン</t>
    </rPh>
    <rPh sb="4" eb="6">
      <t>カイテイ</t>
    </rPh>
    <phoneticPr fontId="1"/>
  </si>
  <si>
    <t>電気料金改定 Elactricity tariff revision</t>
    <rPh sb="0" eb="2">
      <t>デンキ</t>
    </rPh>
    <rPh sb="2" eb="4">
      <t>リョウキン</t>
    </rPh>
    <rPh sb="4" eb="6">
      <t>カイテイ</t>
    </rPh>
    <phoneticPr fontId="1"/>
  </si>
  <si>
    <t xml:space="preserve">国内発電所 Domestic power plants </t>
    <rPh sb="0" eb="2">
      <t>コクナイ</t>
    </rPh>
    <rPh sb="2" eb="5">
      <t>ハツデンショ</t>
    </rPh>
    <phoneticPr fontId="1"/>
  </si>
  <si>
    <t>会計年度 FY</t>
    <phoneticPr fontId="1"/>
  </si>
  <si>
    <t>電源構成 Composition of generation</t>
    <rPh sb="0" eb="2">
      <t>デンゲン</t>
    </rPh>
    <rPh sb="2" eb="4">
      <t>コウセイ</t>
    </rPh>
    <phoneticPr fontId="1"/>
  </si>
  <si>
    <t xml:space="preserve">海外発電所 International power plants </t>
    <rPh sb="0" eb="2">
      <t>カイガイ</t>
    </rPh>
    <rPh sb="2" eb="5">
      <t>ハツデンショ</t>
    </rPh>
    <phoneticPr fontId="1"/>
  </si>
  <si>
    <t>場所</t>
    <rPh sb="0" eb="2">
      <t>バショ</t>
    </rPh>
    <phoneticPr fontId="1"/>
  </si>
  <si>
    <t>FY</t>
    <phoneticPr fontId="1"/>
  </si>
  <si>
    <t>(年 year)</t>
    <phoneticPr fontId="1"/>
  </si>
  <si>
    <t>Daigas グループ　持分電源容量 Generation capacity of Daigas group</t>
    <rPh sb="12" eb="14">
      <t>モチブン</t>
    </rPh>
    <rPh sb="14" eb="16">
      <t>デンゲン</t>
    </rPh>
    <rPh sb="16" eb="18">
      <t>ヨウリョウ</t>
    </rPh>
    <phoneticPr fontId="1"/>
  </si>
  <si>
    <t>MSCI日本株 女性活躍指数
MSCI Japan Empowering Women Index</t>
    <rPh sb="4" eb="6">
      <t>ニホン</t>
    </rPh>
    <rPh sb="6" eb="7">
      <t>カブ</t>
    </rPh>
    <rPh sb="8" eb="10">
      <t>ジョセイ</t>
    </rPh>
    <rPh sb="10" eb="12">
      <t>カツヤク</t>
    </rPh>
    <rPh sb="12" eb="14">
      <t>シスウ</t>
    </rPh>
    <phoneticPr fontId="1"/>
  </si>
  <si>
    <t>MSCIジャパン セレクト・リーダーズ指数
MSCI Japan ESG Select Leaders Index</t>
    <rPh sb="19" eb="21">
      <t>シスウ</t>
    </rPh>
    <phoneticPr fontId="1"/>
  </si>
  <si>
    <t>19.3</t>
    <phoneticPr fontId="11"/>
  </si>
  <si>
    <t>18.3</t>
    <phoneticPr fontId="11"/>
  </si>
  <si>
    <t>17.3</t>
    <phoneticPr fontId="11"/>
  </si>
  <si>
    <t>* ()内は女性の数
* Figures in brackets show number of female</t>
    <rPh sb="4" eb="5">
      <t>ナイ</t>
    </rPh>
    <rPh sb="6" eb="8">
      <t>ジョセイ</t>
    </rPh>
    <rPh sb="9" eb="10">
      <t>カズ</t>
    </rPh>
    <phoneticPr fontId="1"/>
  </si>
  <si>
    <t>17.3</t>
    <phoneticPr fontId="11"/>
  </si>
  <si>
    <t>ガス警報器普及率 (%)
Residential gas alarm system usage rate (%)</t>
    <phoneticPr fontId="1"/>
  </si>
  <si>
    <t>不完全燃焼防止装置付き小型湯沸器普及率 (%)
Water heaters with incomplete combustion prevention devices usage rate (%)</t>
    <rPh sb="16" eb="18">
      <t>フキュウ</t>
    </rPh>
    <rPh sb="18" eb="19">
      <t>リツ</t>
    </rPh>
    <phoneticPr fontId="1"/>
  </si>
  <si>
    <t>マイコンメーター普及率 (%)
Intelligent gas meters usage rate (%)</t>
    <rPh sb="8" eb="10">
      <t>フキュウ</t>
    </rPh>
    <rPh sb="10" eb="11">
      <t>リツ</t>
    </rPh>
    <phoneticPr fontId="1"/>
  </si>
  <si>
    <t>18.3</t>
    <phoneticPr fontId="11"/>
  </si>
  <si>
    <t>18.6</t>
  </si>
  <si>
    <t>17.6</t>
  </si>
  <si>
    <t>19.3</t>
    <phoneticPr fontId="11"/>
  </si>
  <si>
    <t>*2 集計対象の温室効果ガスは、CO2、メタン（CH4） 、N2Oおよびフロン類（HFC）。
*2 Greenhouse gases subject to calculation are CO2, methane (CH4), N2O and chlorofluorocarbons (HFC).</t>
    <phoneticPr fontId="1"/>
  </si>
  <si>
    <t xml:space="preserve">*1 集計範囲 ： 大阪ガスと連結子会社のうち、データ把握が困難かつ環境負荷の小さい、テナントとして入居している会社ならびに海外の会社を
    除いた関係会社。会社の統合等により、年度によって集計会社数は異なる。
*1 Boundary of aggregation : Of Osaka Gas’s consolidated subsidiaries, the companies which exclude companies whose environmental effects are 
    minimal and whose environmental data are difficult to grasp are subject to the calculation. And the companies which are housed in Osaka Gas 
    office buildings as tenants or are foreign companies are not subject to such calculation. However, the aggregate number of companies may differ 
    by fiscal year due to company mergers, etc. </t>
    <phoneticPr fontId="1"/>
  </si>
  <si>
    <t>CO2排出削減貢献量 *3 (千t-CO2)
Contribution to reduction in amount of CO2 emissions *3 (thousand t-CO2)</t>
    <rPh sb="9" eb="10">
      <t>リョウ</t>
    </rPh>
    <phoneticPr fontId="1"/>
  </si>
  <si>
    <t xml:space="preserve"> 内、スコープ3 (千t-CO2)
 Scope 3 (thousand t-CO2e)</t>
    <rPh sb="1" eb="2">
      <t>ウチ</t>
    </rPh>
    <rPh sb="10" eb="11">
      <t>セン</t>
    </rPh>
    <phoneticPr fontId="1"/>
  </si>
  <si>
    <t xml:space="preserve"> 内、スコープ1・2 (千t-CO2)
 Scope 1・2 (thousand t-CO2e)</t>
    <rPh sb="1" eb="2">
      <t>ウチ</t>
    </rPh>
    <rPh sb="12" eb="13">
      <t>セン</t>
    </rPh>
    <phoneticPr fontId="1"/>
  </si>
  <si>
    <t>19.3</t>
    <phoneticPr fontId="11"/>
  </si>
  <si>
    <t>(Efficiency indices)</t>
    <phoneticPr fontId="1"/>
  </si>
  <si>
    <t>(Profitability indices)</t>
    <phoneticPr fontId="1"/>
  </si>
  <si>
    <t>(Stability indices)</t>
    <phoneticPr fontId="1"/>
  </si>
  <si>
    <t>(Data of per share)</t>
    <phoneticPr fontId="1"/>
  </si>
  <si>
    <t>Operating profit / Net sales ratio (%)</t>
    <phoneticPr fontId="1"/>
  </si>
  <si>
    <t>Ordinary profit / Net sales ratio (%)</t>
    <phoneticPr fontId="1"/>
  </si>
  <si>
    <t>Profit / Net sales ratio (%)</t>
    <phoneticPr fontId="1"/>
  </si>
  <si>
    <t>Cash flows from operating activities</t>
    <phoneticPr fontId="1"/>
  </si>
  <si>
    <t>一株当たり純資産 = 自己資本 / 期末発行済株式数 （自己株式除く）
Book value per share = Shareholders' equity / Number of shares issued at the end of each fiscal year (excluding treasury shares)</t>
    <phoneticPr fontId="1"/>
  </si>
  <si>
    <t>Cash flow per share (CFPS) (yen/share)</t>
    <phoneticPr fontId="1"/>
  </si>
  <si>
    <t>一株当たり当期純利益 = 親会社株主に帰属する当期純利益 / 期中平均株式数 （自己株式除く）
Earnings per share = Profit attributable to owners parent / Average number of shares during each fiscal year (excluding treasury shares)</t>
    <phoneticPr fontId="1"/>
  </si>
  <si>
    <t>EV （百万円）</t>
    <rPh sb="4" eb="7">
      <t>ヒャクマンエン</t>
    </rPh>
    <phoneticPr fontId="1"/>
  </si>
  <si>
    <t>EV （million yen）</t>
    <phoneticPr fontId="1"/>
  </si>
  <si>
    <t>Earnings per share (EPS) (yen/share)</t>
    <phoneticPr fontId="1"/>
  </si>
  <si>
    <t xml:space="preserve">（参考） EBITDA = 営業利益＋減価償却費＋のれん償却費（びわ湖ブルーエナジーののれん一括償却除く）
(Reference) EBITDA = Operating profit + depreciation + amortization of goodwill (BIWAKO BLUE ENERGY Co., Ltd.'s one-time amortization of goodwill is excluded) </t>
    <phoneticPr fontId="1"/>
  </si>
  <si>
    <t>格付の推移 Rating history</t>
    <rPh sb="0" eb="2">
      <t>カクヅ</t>
    </rPh>
    <rPh sb="3" eb="5">
      <t>スイイ</t>
    </rPh>
    <phoneticPr fontId="1"/>
  </si>
  <si>
    <t>社債明細 Bonds</t>
    <rPh sb="0" eb="2">
      <t>シャサイ</t>
    </rPh>
    <rPh sb="2" eb="4">
      <t>メイサイ</t>
    </rPh>
    <phoneticPr fontId="6"/>
  </si>
  <si>
    <t>(参考 Reference)</t>
    <rPh sb="1" eb="3">
      <t>サンコウ</t>
    </rPh>
    <phoneticPr fontId="1"/>
  </si>
  <si>
    <t>数理計算上の差異の費用処理額 （利益影響）</t>
    <rPh sb="16" eb="18">
      <t>リエキ</t>
    </rPh>
    <rPh sb="18" eb="20">
      <t>エイキョウ</t>
    </rPh>
    <phoneticPr fontId="1"/>
  </si>
  <si>
    <t xml:space="preserve">会計年度 </t>
    <rPh sb="0" eb="2">
      <t>カイケイ</t>
    </rPh>
    <rPh sb="2" eb="4">
      <t>ネンド</t>
    </rPh>
    <phoneticPr fontId="1"/>
  </si>
  <si>
    <t>労務費内訳（個別ガス事業） Breakdown of Labor costs (Non-consolidated Gas business)</t>
    <rPh sb="0" eb="3">
      <t>ロウムヒ</t>
    </rPh>
    <rPh sb="3" eb="5">
      <t>ウチワケ</t>
    </rPh>
    <rPh sb="6" eb="8">
      <t>コベツ</t>
    </rPh>
    <rPh sb="10" eb="12">
      <t>ジギョウ</t>
    </rPh>
    <phoneticPr fontId="1"/>
  </si>
  <si>
    <t>諸経費内訳（個別ガス事業） Breakdown of Operating expenses (Non-consolidated Gas business)</t>
    <rPh sb="0" eb="3">
      <t>ショケイヒ</t>
    </rPh>
    <rPh sb="3" eb="5">
      <t>ウチワケ</t>
    </rPh>
    <rPh sb="6" eb="8">
      <t>コベツ</t>
    </rPh>
    <rPh sb="10" eb="12">
      <t>ジギョウ</t>
    </rPh>
    <phoneticPr fontId="1"/>
  </si>
  <si>
    <t>　　Gas sales</t>
    <phoneticPr fontId="1"/>
  </si>
  <si>
    <t xml:space="preserve">　 </t>
    <phoneticPr fontId="1"/>
  </si>
  <si>
    <t>家庭用ガスコージェネレーションシステム (台)
Gas co-generation system for residential use (units)</t>
    <rPh sb="21" eb="22">
      <t>ダイ</t>
    </rPh>
    <phoneticPr fontId="1"/>
  </si>
  <si>
    <t>主要ガス機器販売実績 Sales of major gas appliances</t>
    <rPh sb="0" eb="2">
      <t>シュヨウ</t>
    </rPh>
    <rPh sb="4" eb="6">
      <t>キキ</t>
    </rPh>
    <rPh sb="6" eb="8">
      <t>ハンバイ</t>
    </rPh>
    <rPh sb="8" eb="10">
      <t>ジッセキ</t>
    </rPh>
    <phoneticPr fontId="1"/>
  </si>
  <si>
    <t>ＬＮＧ気化設備 (基)
LNG vaporization facility (units)</t>
    <rPh sb="9" eb="10">
      <t>キ</t>
    </rPh>
    <phoneticPr fontId="1"/>
  </si>
  <si>
    <t>アラブ首長国連邦</t>
    <phoneticPr fontId="1"/>
  </si>
  <si>
    <t>United Arab Emirates</t>
    <phoneticPr fontId="1"/>
  </si>
  <si>
    <t>ナイジェリア</t>
    <phoneticPr fontId="1"/>
  </si>
  <si>
    <t>Nigeria</t>
    <phoneticPr fontId="1"/>
  </si>
  <si>
    <t>赤道ギニア</t>
    <phoneticPr fontId="1"/>
  </si>
  <si>
    <t xml:space="preserve">Equatorial Guinea </t>
    <phoneticPr fontId="1"/>
  </si>
  <si>
    <t xml:space="preserve">会計年度 </t>
    <rPh sb="0" eb="2">
      <t>カイケイ</t>
    </rPh>
    <rPh sb="2" eb="4">
      <t>ネンド</t>
    </rPh>
    <phoneticPr fontId="11"/>
  </si>
  <si>
    <t>合計
Total</t>
    <rPh sb="0" eb="2">
      <t>ゴウケイ</t>
    </rPh>
    <phoneticPr fontId="1"/>
  </si>
  <si>
    <t>LNG
LNG</t>
    <phoneticPr fontId="1"/>
  </si>
  <si>
    <t>国内外合計
Domestic and International</t>
    <rPh sb="0" eb="3">
      <t>コクナイガイ</t>
    </rPh>
    <rPh sb="3" eb="5">
      <t>ゴウケイ</t>
    </rPh>
    <phoneticPr fontId="1"/>
  </si>
  <si>
    <t>　　国内
    Domestic</t>
    <rPh sb="2" eb="4">
      <t>コクナイ</t>
    </rPh>
    <phoneticPr fontId="1"/>
  </si>
  <si>
    <t>　　海外
    International</t>
    <rPh sb="2" eb="4">
      <t>カイガイ</t>
    </rPh>
    <phoneticPr fontId="1"/>
  </si>
  <si>
    <t>　　　　建設中等
        Under construction, etc</t>
    <rPh sb="4" eb="7">
      <t>ケンセツチュウ</t>
    </rPh>
    <rPh sb="7" eb="8">
      <t>トウ</t>
    </rPh>
    <phoneticPr fontId="1"/>
  </si>
  <si>
    <t>　　　　運転中
        Operating</t>
    <rPh sb="4" eb="7">
      <t>ウンテンチュウ</t>
    </rPh>
    <phoneticPr fontId="1"/>
  </si>
  <si>
    <t>石油等
Oil, etc.</t>
    <rPh sb="0" eb="2">
      <t>セキユ</t>
    </rPh>
    <rPh sb="2" eb="3">
      <t>トウ</t>
    </rPh>
    <phoneticPr fontId="1"/>
  </si>
  <si>
    <t>連結子会社 Consolidated subsidiaries</t>
    <rPh sb="0" eb="2">
      <t>レンケツ</t>
    </rPh>
    <rPh sb="2" eb="5">
      <t>コガイシャ</t>
    </rPh>
    <phoneticPr fontId="1"/>
  </si>
  <si>
    <t>インタレスト・カバレッジ・レシオ (倍)</t>
    <phoneticPr fontId="1"/>
  </si>
  <si>
    <t>Interest coverage ratio (times)</t>
    <phoneticPr fontId="1"/>
  </si>
  <si>
    <t>発行可能株式総数 (株)
Common Stock authorized (shares)</t>
    <rPh sb="10" eb="11">
      <t>カブ</t>
    </rPh>
    <phoneticPr fontId="1"/>
  </si>
  <si>
    <t>（百万円 million yen)</t>
    <phoneticPr fontId="1"/>
  </si>
  <si>
    <t>Capital expenditures</t>
    <phoneticPr fontId="1"/>
  </si>
  <si>
    <t>設備投資額
Capital expenditures</t>
    <rPh sb="0" eb="2">
      <t>セツビ</t>
    </rPh>
    <rPh sb="2" eb="4">
      <t>トウシ</t>
    </rPh>
    <rPh sb="4" eb="5">
      <t>ガク</t>
    </rPh>
    <phoneticPr fontId="1"/>
  </si>
  <si>
    <t xml:space="preserve">    Gas transportation service revenue</t>
    <phoneticPr fontId="1"/>
  </si>
  <si>
    <t>(百万円 million yen)</t>
    <phoneticPr fontId="1"/>
  </si>
  <si>
    <t>　Environment and non-energies</t>
    <phoneticPr fontId="1"/>
  </si>
  <si>
    <t>Location</t>
  </si>
  <si>
    <t>Location</t>
    <phoneticPr fontId="1"/>
  </si>
  <si>
    <t>Start of operation</t>
    <phoneticPr fontId="1"/>
  </si>
  <si>
    <t>運転開始時期</t>
    <rPh sb="0" eb="2">
      <t>ウンテン</t>
    </rPh>
    <rPh sb="2" eb="4">
      <t>カイシ</t>
    </rPh>
    <rPh sb="4" eb="6">
      <t>ジキ</t>
    </rPh>
    <phoneticPr fontId="1"/>
  </si>
  <si>
    <t>燃料/発電方式</t>
    <rPh sb="0" eb="2">
      <t>ネンリョウ</t>
    </rPh>
    <rPh sb="3" eb="5">
      <t>ハツデン</t>
    </rPh>
    <rPh sb="5" eb="7">
      <t>ホウシキ</t>
    </rPh>
    <phoneticPr fontId="1"/>
  </si>
  <si>
    <t>Name</t>
    <phoneticPr fontId="1"/>
  </si>
  <si>
    <t>発電所名</t>
    <rPh sb="0" eb="3">
      <t>ハツデンショ</t>
    </rPh>
    <rPh sb="3" eb="4">
      <t>メイ</t>
    </rPh>
    <phoneticPr fontId="1"/>
  </si>
  <si>
    <t>発電能力 (MW)
Capacity (MW)</t>
    <rPh sb="0" eb="2">
      <t>ハツデン</t>
    </rPh>
    <rPh sb="2" eb="4">
      <t>ノウリョク</t>
    </rPh>
    <phoneticPr fontId="1"/>
  </si>
  <si>
    <t>参画時期 (年)
Year of participation</t>
    <rPh sb="0" eb="2">
      <t>サンカク</t>
    </rPh>
    <rPh sb="2" eb="4">
      <t>ジキ</t>
    </rPh>
    <rPh sb="6" eb="7">
      <t>ネン</t>
    </rPh>
    <phoneticPr fontId="1"/>
  </si>
  <si>
    <t>Project name</t>
    <phoneticPr fontId="1"/>
  </si>
  <si>
    <t>案件名</t>
    <rPh sb="0" eb="2">
      <t>アンケン</t>
    </rPh>
    <rPh sb="2" eb="3">
      <t>メイ</t>
    </rPh>
    <phoneticPr fontId="1"/>
  </si>
  <si>
    <t>Main business</t>
    <phoneticPr fontId="1"/>
  </si>
  <si>
    <t>主な事業</t>
    <rPh sb="0" eb="1">
      <t>オモ</t>
    </rPh>
    <rPh sb="2" eb="4">
      <t>ジギョウ</t>
    </rPh>
    <phoneticPr fontId="1"/>
  </si>
  <si>
    <t>Location</t>
    <phoneticPr fontId="1"/>
  </si>
  <si>
    <t>海外上流事業 International upstream business</t>
    <rPh sb="0" eb="2">
      <t>カイガイ</t>
    </rPh>
    <rPh sb="2" eb="4">
      <t>ジョウリュウ</t>
    </rPh>
    <rPh sb="4" eb="6">
      <t>ジギョウ</t>
    </rPh>
    <phoneticPr fontId="1"/>
  </si>
  <si>
    <t>海外中下流事業（発電除く） International mid &amp; downstream business</t>
    <rPh sb="0" eb="2">
      <t>カイガイ</t>
    </rPh>
    <rPh sb="2" eb="3">
      <t>チュウ</t>
    </rPh>
    <rPh sb="3" eb="5">
      <t>カリュウ</t>
    </rPh>
    <rPh sb="5" eb="7">
      <t>ジギョウ</t>
    </rPh>
    <rPh sb="8" eb="10">
      <t>ハツデン</t>
    </rPh>
    <rPh sb="10" eb="11">
      <t>ノゾ</t>
    </rPh>
    <phoneticPr fontId="1"/>
  </si>
  <si>
    <t xml:space="preserve">　Domestic Energy </t>
    <phoneticPr fontId="1"/>
  </si>
  <si>
    <t>一株当たりキャッシュ・フロー = 営業活動によるキャッシュ・フロー / 期中平均株式数 （自己株式除く）
Cash flow per share = Cash flows from operating activities / Average number of shares during each fiscal year (excluding treasury shares)</t>
    <phoneticPr fontId="1"/>
  </si>
  <si>
    <t>一株当たりキャッシュ・フロー (CFPS) (円/株)</t>
    <phoneticPr fontId="1"/>
  </si>
  <si>
    <t>株価キャッシュ・フロー倍率 (PCFR) (倍)</t>
    <phoneticPr fontId="1"/>
  </si>
  <si>
    <t>減価償却費 + のれん償却費
Depreciation 
+ amortization of goodwill</t>
    <phoneticPr fontId="1"/>
  </si>
  <si>
    <t>自己資本当期純利益率 = 親会社株主に帰属する当期純利益 / 平均自己資本 ×100
Return on equity = Profit attributable to owners of parent / Average shareholders’ equity × 100</t>
    <rPh sb="4" eb="6">
      <t>トウキ</t>
    </rPh>
    <rPh sb="6" eb="7">
      <t>ジュン</t>
    </rPh>
    <rPh sb="13" eb="16">
      <t>オヤガイシャ</t>
    </rPh>
    <rPh sb="16" eb="18">
      <t>カブヌシ</t>
    </rPh>
    <rPh sb="19" eb="21">
      <t>キゾク</t>
    </rPh>
    <phoneticPr fontId="1"/>
  </si>
  <si>
    <t>総資産当期純利益率 = 親会社株主に帰属する当期純利益 / 平均総資産 ×100
Return on total assets = Profit attributable to owners of parent / Averaged total assets × 100</t>
    <rPh sb="3" eb="5">
      <t>トウキ</t>
    </rPh>
    <rPh sb="5" eb="6">
      <t>ジュン</t>
    </rPh>
    <rPh sb="12" eb="13">
      <t>オヤ</t>
    </rPh>
    <rPh sb="13" eb="15">
      <t>カイシャ</t>
    </rPh>
    <rPh sb="15" eb="17">
      <t>カブヌシ</t>
    </rPh>
    <rPh sb="18" eb="20">
      <t>キゾク</t>
    </rPh>
    <phoneticPr fontId="1"/>
  </si>
  <si>
    <t>Profit attributable to owners of parent</t>
    <phoneticPr fontId="1"/>
  </si>
  <si>
    <t>インタレスト・カバレッジ・レシオ = 営業活動によるキャッシュ・フロー / 支払利息(社債利息含む)
Interest coverage ratio = Cash flows from operating activities / interest expenses (including interest on bonds)</t>
    <rPh sb="19" eb="21">
      <t>エイギョウ</t>
    </rPh>
    <rPh sb="21" eb="23">
      <t>カツドウ</t>
    </rPh>
    <rPh sb="43" eb="45">
      <t>シャサイ</t>
    </rPh>
    <rPh sb="45" eb="47">
      <t>リソク</t>
    </rPh>
    <rPh sb="47" eb="48">
      <t>フク</t>
    </rPh>
    <phoneticPr fontId="1"/>
  </si>
  <si>
    <t>一株当たりキャッシュ・フロー = 営業活動によるキャッシュ・フロー / 期中平均株式数 （自己株式除く）
Cash flow per share = Cash flows from operating activities / Average number of shares during each fiscal year (excluding treasury shares)</t>
    <phoneticPr fontId="1"/>
  </si>
  <si>
    <t>（一株当たりデータ）</t>
    <rPh sb="1" eb="3">
      <t>ヒトカブ</t>
    </rPh>
    <phoneticPr fontId="1"/>
  </si>
  <si>
    <t>スライド差損益 *2, 3</t>
    <phoneticPr fontId="1"/>
  </si>
  <si>
    <t>電力販売量(連結) Electricity sales volume (Consolidated)</t>
    <rPh sb="0" eb="2">
      <t>デンリョク</t>
    </rPh>
    <rPh sb="2" eb="4">
      <t>ハンバイ</t>
    </rPh>
    <rPh sb="4" eb="5">
      <t>リョウ</t>
    </rPh>
    <rPh sb="6" eb="8">
      <t>レンケツ</t>
    </rPh>
    <phoneticPr fontId="1"/>
  </si>
  <si>
    <t>お客さまアカウント数 (連結) * Number of customer accounts (Consolidated) *</t>
    <phoneticPr fontId="1"/>
  </si>
  <si>
    <t>(参考)大阪市の平均気温 (Reference) Average temperature of Osaka City</t>
    <rPh sb="1" eb="3">
      <t>サンコウ</t>
    </rPh>
    <rPh sb="4" eb="6">
      <t>オオサカ</t>
    </rPh>
    <rPh sb="6" eb="7">
      <t>シ</t>
    </rPh>
    <rPh sb="8" eb="10">
      <t>ヘイキン</t>
    </rPh>
    <rPh sb="10" eb="12">
      <t>キオン</t>
    </rPh>
    <phoneticPr fontId="1"/>
  </si>
  <si>
    <t>都市ガス製造所別設備数 Number of Facilities in City Gas Processing Terminals</t>
    <rPh sb="0" eb="2">
      <t>トシ</t>
    </rPh>
    <rPh sb="4" eb="6">
      <t>セイゾウ</t>
    </rPh>
    <rPh sb="6" eb="7">
      <t>ショ</t>
    </rPh>
    <rPh sb="7" eb="8">
      <t>ベツ</t>
    </rPh>
    <rPh sb="8" eb="10">
      <t>セツビ</t>
    </rPh>
    <rPh sb="10" eb="11">
      <t>スウ</t>
    </rPh>
    <phoneticPr fontId="1"/>
  </si>
  <si>
    <t>　　Osaka Gas Energy America Corporation *1</t>
    <phoneticPr fontId="1"/>
  </si>
  <si>
    <t>　　Osaka Gas Resources America Corporation *1</t>
    <phoneticPr fontId="1"/>
  </si>
  <si>
    <t>　　　　北米IPP事業 *2</t>
    <phoneticPr fontId="1"/>
  </si>
  <si>
    <t>　　　　IPP projects in North America *2</t>
    <phoneticPr fontId="1"/>
  </si>
  <si>
    <t>　　Osaka Gas Energy America Corporation *1</t>
    <phoneticPr fontId="1"/>
  </si>
  <si>
    <t>　　Osaka Gas Resources America Corporation *1</t>
    <phoneticPr fontId="1"/>
  </si>
  <si>
    <t>* バイオマス混焼分除く
* excludes biomassmixed combustion</t>
    <rPh sb="7" eb="9">
      <t>コンショウ</t>
    </rPh>
    <rPh sb="9" eb="10">
      <t>ブン</t>
    </rPh>
    <rPh sb="10" eb="11">
      <t>ノゾ</t>
    </rPh>
    <phoneticPr fontId="1"/>
  </si>
  <si>
    <t>FTSE Blossom Japan Index</t>
    <phoneticPr fontId="1"/>
  </si>
  <si>
    <t>MSCI ESG Leaders Indexes *</t>
    <phoneticPr fontId="1"/>
  </si>
  <si>
    <t>従業員数 (人)
Number of employees
(Number of persons)</t>
    <rPh sb="0" eb="3">
      <t>ジュウギョウイン</t>
    </rPh>
    <rPh sb="3" eb="4">
      <t>スウ</t>
    </rPh>
    <rPh sb="6" eb="7">
      <t>ヒト</t>
    </rPh>
    <phoneticPr fontId="1"/>
  </si>
  <si>
    <t>Number of employees (Number of persons)</t>
    <phoneticPr fontId="1"/>
  </si>
  <si>
    <t xml:space="preserve"> 内、男性 (人)
 Male (Number of persons)</t>
    <rPh sb="1" eb="2">
      <t>ウチ</t>
    </rPh>
    <rPh sb="3" eb="5">
      <t>ダンセイ</t>
    </rPh>
    <rPh sb="7" eb="8">
      <t>ヒト</t>
    </rPh>
    <phoneticPr fontId="1"/>
  </si>
  <si>
    <t>*2 ヘッジ会計適用外のデリバティブ時価評価影響を除く 
*2 Excluding profit/loss on market value of derivative</t>
    <phoneticPr fontId="1"/>
  </si>
  <si>
    <t>　　Osaka Gas USA Corporation</t>
    <phoneticPr fontId="1"/>
  </si>
  <si>
    <t>Financial institutions</t>
    <phoneticPr fontId="1"/>
  </si>
  <si>
    <t>Financial products trader</t>
    <phoneticPr fontId="1"/>
  </si>
  <si>
    <t>Domestic companies, etc.</t>
    <phoneticPr fontId="1"/>
  </si>
  <si>
    <t>Foreign companiess, etc.</t>
    <phoneticPr fontId="1"/>
  </si>
  <si>
    <t>Individuals and others</t>
    <phoneticPr fontId="1"/>
  </si>
  <si>
    <t>Government and local public organization</t>
    <phoneticPr fontId="1"/>
  </si>
  <si>
    <t>政府及び地方公共団体</t>
    <rPh sb="0" eb="2">
      <t>セイフ</t>
    </rPh>
    <rPh sb="2" eb="3">
      <t>オヨ</t>
    </rPh>
    <rPh sb="4" eb="6">
      <t>チホウ</t>
    </rPh>
    <rPh sb="6" eb="8">
      <t>コウキョウ</t>
    </rPh>
    <rPh sb="8" eb="10">
      <t>ダンタイ</t>
    </rPh>
    <phoneticPr fontId="3"/>
  </si>
  <si>
    <t>金融機関</t>
    <rPh sb="0" eb="2">
      <t>キンユウ</t>
    </rPh>
    <rPh sb="2" eb="4">
      <t>キカン</t>
    </rPh>
    <phoneticPr fontId="3"/>
  </si>
  <si>
    <t>金融商品取引業者</t>
    <rPh sb="0" eb="2">
      <t>キンユウ</t>
    </rPh>
    <rPh sb="2" eb="4">
      <t>ショウヒン</t>
    </rPh>
    <rPh sb="4" eb="6">
      <t>トリヒキ</t>
    </rPh>
    <rPh sb="6" eb="8">
      <t>ギョウシャ</t>
    </rPh>
    <phoneticPr fontId="3"/>
  </si>
  <si>
    <t>その他の法人</t>
    <rPh sb="2" eb="3">
      <t>タ</t>
    </rPh>
    <rPh sb="4" eb="6">
      <t>ホウジン</t>
    </rPh>
    <phoneticPr fontId="3"/>
  </si>
  <si>
    <t>外国法人等</t>
    <rPh sb="0" eb="2">
      <t>ガイコク</t>
    </rPh>
    <rPh sb="2" eb="4">
      <t>ホウジン</t>
    </rPh>
    <rPh sb="4" eb="5">
      <t>ナド</t>
    </rPh>
    <phoneticPr fontId="3"/>
  </si>
  <si>
    <t>個人 その他</t>
    <phoneticPr fontId="1"/>
  </si>
  <si>
    <t>年間配当金総額 (百万円)</t>
    <rPh sb="0" eb="2">
      <t>ネンカン</t>
    </rPh>
    <rPh sb="2" eb="4">
      <t>ハイトウ</t>
    </rPh>
    <rPh sb="4" eb="5">
      <t>キン</t>
    </rPh>
    <rPh sb="5" eb="7">
      <t>ソウガク</t>
    </rPh>
    <rPh sb="9" eb="12">
      <t>ヒャクマンエン</t>
    </rPh>
    <phoneticPr fontId="1"/>
  </si>
  <si>
    <t>Dividend on equity ratio (DOE) (%)</t>
    <phoneticPr fontId="1"/>
  </si>
  <si>
    <t>Raw material costs</t>
    <phoneticPr fontId="1"/>
  </si>
  <si>
    <t>　　Labor costs</t>
    <phoneticPr fontId="1"/>
  </si>
  <si>
    <t>　　Operating expenses</t>
    <phoneticPr fontId="1"/>
  </si>
  <si>
    <t xml:space="preserve">　　Depreciation </t>
    <phoneticPr fontId="1"/>
  </si>
  <si>
    <t>　賞与手当</t>
    <rPh sb="1" eb="3">
      <t>ショウヨ</t>
    </rPh>
    <rPh sb="3" eb="5">
      <t>テアテ</t>
    </rPh>
    <phoneticPr fontId="1"/>
  </si>
  <si>
    <t>　退職手当</t>
    <rPh sb="1" eb="3">
      <t>タイショク</t>
    </rPh>
    <rPh sb="3" eb="5">
      <t>テアテ</t>
    </rPh>
    <phoneticPr fontId="1"/>
  </si>
  <si>
    <t>　Bonuse allowance</t>
    <phoneticPr fontId="1"/>
  </si>
  <si>
    <t>高圧 *1
High-pressure *1</t>
    <rPh sb="0" eb="2">
      <t>コウアツ</t>
    </rPh>
    <phoneticPr fontId="1"/>
  </si>
  <si>
    <t>中圧A *2
Medium-pressure A *2</t>
    <rPh sb="0" eb="2">
      <t>チュウアツ</t>
    </rPh>
    <phoneticPr fontId="1"/>
  </si>
  <si>
    <t>中圧B *3
Medium-pressure B *3</t>
    <rPh sb="0" eb="1">
      <t>ナカ</t>
    </rPh>
    <rPh sb="1" eb="2">
      <t>アツ</t>
    </rPh>
    <phoneticPr fontId="1"/>
  </si>
  <si>
    <t>*3 最高使用ガス圧力が0.1MPa以上0.3MPa未満のもの
*3 0.1 MPa or higher and less than 0.3 MPa in maximum pressure of gas distributed</t>
    <phoneticPr fontId="1"/>
  </si>
  <si>
    <t>改定率 *
Rate of change *</t>
    <phoneticPr fontId="11"/>
  </si>
  <si>
    <t>* 当社モデルケース（4人家族、月間使用量370kWh・年間使用量4,440kWh）で試算
* The calculation is based on the Osaka Gas model case (four family members, monthly comsumption; 370kWh, annual consumption: 4,440kWh)</t>
    <rPh sb="43" eb="45">
      <t>シサン</t>
    </rPh>
    <phoneticPr fontId="1"/>
  </si>
  <si>
    <t>出典 : 資源エネルギー庁、電力広域的運営推進機関
Source : Agency for Natural resource and energy, Organization for Cross-regional Coordination of Transmission Operators, JAPAN</t>
    <rPh sb="0" eb="2">
      <t>シュッテン</t>
    </rPh>
    <rPh sb="5" eb="7">
      <t>シゲン</t>
    </rPh>
    <rPh sb="12" eb="13">
      <t>チョウ</t>
    </rPh>
    <phoneticPr fontId="1"/>
  </si>
  <si>
    <t xml:space="preserve">  Retirement allowance</t>
    <phoneticPr fontId="1"/>
  </si>
  <si>
    <t>セグメント利益
Segment profit</t>
    <phoneticPr fontId="1"/>
  </si>
  <si>
    <t>*1 各3月末時点
*1 As of March 31</t>
    <rPh sb="3" eb="4">
      <t>カク</t>
    </rPh>
    <rPh sb="5" eb="6">
      <t>ガツ</t>
    </rPh>
    <rPh sb="6" eb="7">
      <t>マツ</t>
    </rPh>
    <rPh sb="7" eb="9">
      <t>ジテン</t>
    </rPh>
    <phoneticPr fontId="1"/>
  </si>
  <si>
    <t>Total assets *1,2</t>
    <phoneticPr fontId="1"/>
  </si>
  <si>
    <t>純資産 *1</t>
    <rPh sb="0" eb="3">
      <t>ジュンシサン</t>
    </rPh>
    <phoneticPr fontId="3"/>
  </si>
  <si>
    <t>Net assets *1</t>
    <phoneticPr fontId="1"/>
  </si>
  <si>
    <t>自己資本 *1</t>
    <rPh sb="0" eb="2">
      <t>ジコ</t>
    </rPh>
    <rPh sb="2" eb="4">
      <t>シホン</t>
    </rPh>
    <phoneticPr fontId="1"/>
  </si>
  <si>
    <t>Shareholders' equity *1</t>
    <phoneticPr fontId="1"/>
  </si>
  <si>
    <t>従業員数 (人) *1</t>
    <rPh sb="0" eb="3">
      <t>ジュウギョウイン</t>
    </rPh>
    <rPh sb="3" eb="4">
      <t>スウ</t>
    </rPh>
    <rPh sb="6" eb="7">
      <t>ヒト</t>
    </rPh>
    <phoneticPr fontId="3"/>
  </si>
  <si>
    <t>連結子会社数 (社) *1</t>
    <rPh sb="0" eb="2">
      <t>レンケツ</t>
    </rPh>
    <rPh sb="2" eb="5">
      <t>コガイシャ</t>
    </rPh>
    <rPh sb="5" eb="6">
      <t>スウ</t>
    </rPh>
    <rPh sb="8" eb="9">
      <t>シャ</t>
    </rPh>
    <phoneticPr fontId="3"/>
  </si>
  <si>
    <t>持分法適用関連会社数 (社) *1</t>
    <rPh sb="0" eb="3">
      <t>モチブンポウ</t>
    </rPh>
    <rPh sb="3" eb="5">
      <t>テキヨウ</t>
    </rPh>
    <rPh sb="5" eb="7">
      <t>カンレン</t>
    </rPh>
    <rPh sb="7" eb="9">
      <t>カイシャ</t>
    </rPh>
    <rPh sb="9" eb="10">
      <t>スウ</t>
    </rPh>
    <phoneticPr fontId="3"/>
  </si>
  <si>
    <t>*2 （ ）は劣後特約付き社債の資本性50%考慮
*2 （ )Calculated with 50% of issued subordinated corporate bonds as equity</t>
    <phoneticPr fontId="3"/>
  </si>
  <si>
    <t>総資産当期純利益率 （ROA） (%) *1</t>
    <rPh sb="3" eb="5">
      <t>トウキ</t>
    </rPh>
    <rPh sb="5" eb="6">
      <t>ジュン</t>
    </rPh>
    <rPh sb="6" eb="8">
      <t>リエキ</t>
    </rPh>
    <phoneticPr fontId="1"/>
  </si>
  <si>
    <t>Return on total assets （ROA） (%) *1</t>
    <phoneticPr fontId="1"/>
  </si>
  <si>
    <t>総資産回転率 (回) *1</t>
    <rPh sb="3" eb="5">
      <t>カイテン</t>
    </rPh>
    <rPh sb="5" eb="6">
      <t>リツ</t>
    </rPh>
    <rPh sb="8" eb="9">
      <t>カイ</t>
    </rPh>
    <phoneticPr fontId="1"/>
  </si>
  <si>
    <t>Total assets turnover (times) *1</t>
    <phoneticPr fontId="1"/>
  </si>
  <si>
    <t>自己資本比率 (%) *2</t>
    <phoneticPr fontId="1"/>
  </si>
  <si>
    <t>D/E比率 *2</t>
    <rPh sb="3" eb="5">
      <t>ヒリツ</t>
    </rPh>
    <phoneticPr fontId="1"/>
  </si>
  <si>
    <t>有利子負債 / EBITDA倍率 (倍) *2</t>
    <rPh sb="0" eb="1">
      <t>ユウ</t>
    </rPh>
    <rPh sb="1" eb="3">
      <t>リシ</t>
    </rPh>
    <rPh sb="3" eb="5">
      <t>フサイ</t>
    </rPh>
    <rPh sb="14" eb="16">
      <t>バイリツ</t>
    </rPh>
    <rPh sb="18" eb="19">
      <t>バイ</t>
    </rPh>
    <phoneticPr fontId="3"/>
  </si>
  <si>
    <t>（参考）有利子負債 / EBITDA倍率 (倍) *2</t>
    <rPh sb="1" eb="3">
      <t>サンコウ</t>
    </rPh>
    <rPh sb="4" eb="5">
      <t>ユウ</t>
    </rPh>
    <rPh sb="5" eb="7">
      <t>リシ</t>
    </rPh>
    <rPh sb="7" eb="9">
      <t>フサイ</t>
    </rPh>
    <rPh sb="18" eb="20">
      <t>バイリツ</t>
    </rPh>
    <phoneticPr fontId="3"/>
  </si>
  <si>
    <t>Debt / Equity ratio *2</t>
    <phoneticPr fontId="1"/>
  </si>
  <si>
    <t>Shareholders' equity / Total assets ratio (%) *2</t>
    <phoneticPr fontId="1"/>
  </si>
  <si>
    <t>配当性向 = 一株当たり年間配当金 / 一株当たり当期純利益
Payout ratio = Annual dividends per share / Earnings per share</t>
    <rPh sb="0" eb="2">
      <t>ハイトウ</t>
    </rPh>
    <rPh sb="2" eb="4">
      <t>セイコウ</t>
    </rPh>
    <rPh sb="20" eb="22">
      <t>ヒトカブ</t>
    </rPh>
    <rPh sb="22" eb="23">
      <t>ア</t>
    </rPh>
    <rPh sb="25" eb="27">
      <t>トウキ</t>
    </rPh>
    <rPh sb="27" eb="30">
      <t>ジュンリエキ</t>
    </rPh>
    <phoneticPr fontId="1"/>
  </si>
  <si>
    <t>セグメント資産 *1
Segment assets *1</t>
    <phoneticPr fontId="1"/>
  </si>
  <si>
    <t>セグメント利益 = 営業利益 + 持分法投資損益
Segment profit = Operating profit + share of profit (loss) of entities accounted for using equity method</t>
    <phoneticPr fontId="1"/>
  </si>
  <si>
    <t>*2 託送供給収益除く 
*2 Excluded Gas transportation service revenue</t>
    <phoneticPr fontId="1"/>
  </si>
  <si>
    <t>*3 2015年1月1日付で社名を(㈱)クリエイティブテクノソリューションから㈱ OGCTSに変更。
*3 The company name changed from Creative Techno Solution Co., Ltd. to OGCTS Co., Ltd. from January 1st, 2015.</t>
    <phoneticPr fontId="1"/>
  </si>
  <si>
    <t xml:space="preserve">ガス事業売上高 </t>
    <rPh sb="2" eb="4">
      <t>ジギョウ</t>
    </rPh>
    <rPh sb="4" eb="6">
      <t>ウリアゲ</t>
    </rPh>
    <rPh sb="6" eb="7">
      <t>ダカ</t>
    </rPh>
    <phoneticPr fontId="1"/>
  </si>
  <si>
    <t xml:space="preserve">Sales from gas business </t>
    <phoneticPr fontId="1"/>
  </si>
  <si>
    <t>　　（参考）スライド差損益 *1,2</t>
    <rPh sb="3" eb="5">
      <t>サンコウ</t>
    </rPh>
    <rPh sb="10" eb="13">
      <t>サソンエキ</t>
    </rPh>
    <phoneticPr fontId="1"/>
  </si>
  <si>
    <t>*2 ガス事業粗利内数
*2 Included in gross profit of gas business</t>
    <phoneticPr fontId="1"/>
  </si>
  <si>
    <t>ガス事業粗利 = ガス事業売上高 - 原材料費　
Gross profit of gas business = Sales from gas business - Raw material costs</t>
    <phoneticPr fontId="1"/>
  </si>
  <si>
    <t>*2 経過措置料金規制に基づく一般ガス供給約款料金
*2 Gas rates that have been set under the General Gas Supply Provisions based on rate regulations applied as transitional measures.</t>
    <phoneticPr fontId="1"/>
  </si>
  <si>
    <t>*2 大阪ガスケミカル㈱が、2015年4月1日付で子会社の日本エンバイロケミカルズ㈱を吸収合併
*2 Japan EnviroChemicals, Ltd was merged into Osaka Gas Chemicals Co., Ltd. as of April 1st, 2015.</t>
    <phoneticPr fontId="1"/>
  </si>
  <si>
    <t>　　　　大阪ガス都市開発㈱ *1</t>
    <phoneticPr fontId="1"/>
  </si>
  <si>
    <t>　　　　大阪ガスケミカル㈱ *2</t>
    <phoneticPr fontId="1"/>
  </si>
  <si>
    <t>　　　　日本エンバイロケミカルズ㈱ *2</t>
    <rPh sb="4" eb="6">
      <t>ニホン</t>
    </rPh>
    <phoneticPr fontId="1"/>
  </si>
  <si>
    <t>　　　　大阪ガス都市開発㈱ *1</t>
    <phoneticPr fontId="1"/>
  </si>
  <si>
    <t>　　　　Osaka Gas Urban Development Co., Ltd. *1</t>
    <phoneticPr fontId="1"/>
  </si>
  <si>
    <t>　　　　Osaka Gas Urban Development Co., Ltd. *1</t>
    <phoneticPr fontId="1"/>
  </si>
  <si>
    <t>　　　　Osaka Gas Chemicals Co., Ltd. *2</t>
    <phoneticPr fontId="1"/>
  </si>
  <si>
    <t>　　　　Japan EnviroChemicals, Ltd. *2</t>
    <phoneticPr fontId="1"/>
  </si>
  <si>
    <t>　　　　Osaka Gas Chemicals Co., Ltd. *2</t>
    <phoneticPr fontId="1"/>
  </si>
  <si>
    <t>（MW）</t>
    <phoneticPr fontId="1"/>
  </si>
  <si>
    <t>（MW）</t>
    <phoneticPr fontId="1"/>
  </si>
  <si>
    <t>セグメント資産 *2
Segment assets *2</t>
    <rPh sb="5" eb="7">
      <t>シサン</t>
    </rPh>
    <phoneticPr fontId="1"/>
  </si>
  <si>
    <t>セグメント利益 *1
Segment profit *1</t>
    <rPh sb="5" eb="7">
      <t>リエキ</t>
    </rPh>
    <phoneticPr fontId="1"/>
  </si>
  <si>
    <t>(千件 thousand)</t>
    <rPh sb="1" eb="3">
      <t>センケン</t>
    </rPh>
    <phoneticPr fontId="1"/>
  </si>
  <si>
    <t>ガススイッチング申込件数
 Gas</t>
    <rPh sb="8" eb="10">
      <t>モウシコミ</t>
    </rPh>
    <rPh sb="10" eb="12">
      <t>ケンスウ</t>
    </rPh>
    <phoneticPr fontId="1"/>
  </si>
  <si>
    <t>電力スイッチング開始申請件数
Electricity</t>
    <rPh sb="8" eb="10">
      <t>カイシ</t>
    </rPh>
    <rPh sb="10" eb="12">
      <t>シンセイ</t>
    </rPh>
    <rPh sb="12" eb="14">
      <t>ケンスウ</t>
    </rPh>
    <phoneticPr fontId="1"/>
  </si>
  <si>
    <t>環境 Environment</t>
    <rPh sb="0" eb="2">
      <t>カンキョウ</t>
    </rPh>
    <phoneticPr fontId="1"/>
  </si>
  <si>
    <t>外部評価 Third-party evaluation</t>
    <rPh sb="0" eb="2">
      <t>ガイブ</t>
    </rPh>
    <rPh sb="2" eb="4">
      <t>ヒョウカ</t>
    </rPh>
    <phoneticPr fontId="1"/>
  </si>
  <si>
    <t>ガバナンス Governance</t>
    <phoneticPr fontId="1"/>
  </si>
  <si>
    <t>(3月31日時点 As of March 31)</t>
    <phoneticPr fontId="1"/>
  </si>
  <si>
    <t>　　Share of profit of entities accounted for using equity method</t>
    <phoneticPr fontId="1"/>
  </si>
  <si>
    <t>　　Share of loss of entities accounted for using equity method</t>
    <phoneticPr fontId="1"/>
  </si>
  <si>
    <t>　　Comprehensive income attributable to owners of parent</t>
    <phoneticPr fontId="1"/>
  </si>
  <si>
    <t>　　Comprehensive income attributable to non-controlling interests</t>
    <phoneticPr fontId="1"/>
  </si>
  <si>
    <t>　　Share of other comprehensive income of 
　　entities accounted for using equity method</t>
    <phoneticPr fontId="1"/>
  </si>
  <si>
    <t>　　Remeasurements of defined benefit plans</t>
    <phoneticPr fontId="1"/>
  </si>
  <si>
    <t>　　Valuation difference on available-for-sale securities</t>
    <phoneticPr fontId="1"/>
  </si>
  <si>
    <t xml:space="preserve"> </t>
    <phoneticPr fontId="1"/>
  </si>
  <si>
    <t>13.3</t>
    <phoneticPr fontId="11"/>
  </si>
  <si>
    <t>14.3</t>
    <phoneticPr fontId="11"/>
  </si>
  <si>
    <t>15.3</t>
    <phoneticPr fontId="11"/>
  </si>
  <si>
    <t>16.3</t>
    <phoneticPr fontId="11"/>
  </si>
  <si>
    <t>17.3</t>
    <phoneticPr fontId="11"/>
  </si>
  <si>
    <t>18.3</t>
    <phoneticPr fontId="11"/>
  </si>
  <si>
    <t>19.3</t>
    <phoneticPr fontId="11"/>
  </si>
  <si>
    <t>20.3</t>
    <phoneticPr fontId="11"/>
  </si>
  <si>
    <t>ＬＮＧ気化能力（千ｍ3／時）
LNG vaporization capacity (1,000 m³ / hour)</t>
    <phoneticPr fontId="1"/>
  </si>
  <si>
    <t>主要設備
Main facilities</t>
    <phoneticPr fontId="1"/>
  </si>
  <si>
    <t>ＬＮＧタンク (基)
LNG tanks (units)</t>
    <phoneticPr fontId="1"/>
  </si>
  <si>
    <t>ＬＮＧタンク総容量 (kl)
Total LNG tank capacity (kl)</t>
    <phoneticPr fontId="1"/>
  </si>
  <si>
    <t>主原料
Main materials</t>
    <phoneticPr fontId="1"/>
  </si>
  <si>
    <t>(km)</t>
    <phoneticPr fontId="1"/>
  </si>
  <si>
    <t>13.3</t>
    <phoneticPr fontId="11"/>
  </si>
  <si>
    <t>14.3</t>
    <phoneticPr fontId="11"/>
  </si>
  <si>
    <t>15.3</t>
    <phoneticPr fontId="11"/>
  </si>
  <si>
    <t>16.3</t>
    <phoneticPr fontId="11"/>
  </si>
  <si>
    <t>19.3</t>
    <phoneticPr fontId="11"/>
  </si>
  <si>
    <t>20.3</t>
    <phoneticPr fontId="11"/>
  </si>
  <si>
    <t>低圧本管 *4
Low-pressure main pipe *4</t>
    <phoneticPr fontId="1"/>
  </si>
  <si>
    <t>本管計
Length of main pipes</t>
    <phoneticPr fontId="1"/>
  </si>
  <si>
    <t>支管
Length of branch pipes</t>
    <phoneticPr fontId="1"/>
  </si>
  <si>
    <t>本支管計
Total Length of main and branch pipes</t>
    <phoneticPr fontId="1"/>
  </si>
  <si>
    <t>供給管
Length of supply pipes</t>
    <phoneticPr fontId="1"/>
  </si>
  <si>
    <t>本支供管計
Total Length of pipes, including supply pipes</t>
    <phoneticPr fontId="1"/>
  </si>
  <si>
    <t>*1 最高使用ガス圧力が1.0MPa以上のもの
*1 1.0 MPa or higher in maximum pressure of gas distributed</t>
    <phoneticPr fontId="1"/>
  </si>
  <si>
    <t>*2 最高使用ガス圧力が0.3MPa以上1.0MPa未満のもの
*2 0.3 MPa or higher and less than 1.0 MPa in maximum pressure of gas distributed</t>
    <phoneticPr fontId="1"/>
  </si>
  <si>
    <t>*4 最高使用ガス圧力が0.1MPa未満のもの
*4 Less than 0.1 MPa in maximum pressure of gas distributed</t>
    <phoneticPr fontId="1"/>
  </si>
  <si>
    <t>持株比率 (%)
Shareholding ratio (%)</t>
    <phoneticPr fontId="1"/>
  </si>
  <si>
    <t>資本金 :百万円
Capital (million yen)</t>
    <phoneticPr fontId="1"/>
  </si>
  <si>
    <t>主要な経営数値　Key management figures</t>
    <rPh sb="0" eb="2">
      <t>シュヨウ</t>
    </rPh>
    <rPh sb="3" eb="5">
      <t>ケイエイ</t>
    </rPh>
    <rPh sb="5" eb="7">
      <t>スウチ</t>
    </rPh>
    <phoneticPr fontId="1"/>
  </si>
  <si>
    <t xml:space="preserve">(参考)近畿の家庭用用途別エネルギー消費構成 (Reference) Energy consumption by household use in Kinki </t>
    <rPh sb="1" eb="3">
      <t>サンコウ</t>
    </rPh>
    <rPh sb="4" eb="6">
      <t>キンキ</t>
    </rPh>
    <rPh sb="7" eb="10">
      <t>カテイヨウ</t>
    </rPh>
    <rPh sb="10" eb="12">
      <t>ヨウト</t>
    </rPh>
    <rPh sb="12" eb="13">
      <t>ベツ</t>
    </rPh>
    <rPh sb="18" eb="20">
      <t>ショウヒ</t>
    </rPh>
    <rPh sb="20" eb="22">
      <t>コウセイ</t>
    </rPh>
    <phoneticPr fontId="11"/>
  </si>
  <si>
    <t>ガス（契約件数）
Gas Contracts</t>
    <phoneticPr fontId="1"/>
  </si>
  <si>
    <t>育児休業 ・ 個別 (人)
Childcare leave / Non-consolidated  (Number of persons)</t>
    <rPh sb="0" eb="2">
      <t>イクジ</t>
    </rPh>
    <rPh sb="2" eb="4">
      <t>キュウギョウ</t>
    </rPh>
    <rPh sb="7" eb="9">
      <t>コベツ</t>
    </rPh>
    <rPh sb="11" eb="12">
      <t>ヒト</t>
    </rPh>
    <phoneticPr fontId="1"/>
  </si>
  <si>
    <t>取締役 (人) 
Directors (Number of persons)</t>
    <phoneticPr fontId="1"/>
  </si>
  <si>
    <t xml:space="preserve"> 内、社外取締役 (人) 
 Outside Directors (Number of persons)</t>
    <rPh sb="1" eb="2">
      <t>ウチ</t>
    </rPh>
    <rPh sb="3" eb="5">
      <t>シャガイ</t>
    </rPh>
    <rPh sb="5" eb="8">
      <t>トリシマリヤク</t>
    </rPh>
    <phoneticPr fontId="1"/>
  </si>
  <si>
    <t xml:space="preserve"> 内、社内取締役 (人) 
 Inside Directors (Number of persons)</t>
    <rPh sb="1" eb="2">
      <t>ウチ</t>
    </rPh>
    <rPh sb="3" eb="5">
      <t>シャナイ</t>
    </rPh>
    <rPh sb="5" eb="8">
      <t>トリシマリヤク</t>
    </rPh>
    <phoneticPr fontId="1"/>
  </si>
  <si>
    <t>監査役 (人) 
Audit &amp; supervisory board members (Number of persons)</t>
    <phoneticPr fontId="1"/>
  </si>
  <si>
    <t xml:space="preserve"> 内、社内監査役 (人) 
 Inside audit &amp; supervisory board members (Number of persons)</t>
    <rPh sb="1" eb="2">
      <t>ウチ</t>
    </rPh>
    <rPh sb="3" eb="5">
      <t>シャナイ</t>
    </rPh>
    <rPh sb="5" eb="7">
      <t>カンサ</t>
    </rPh>
    <rPh sb="7" eb="8">
      <t>ヤク</t>
    </rPh>
    <phoneticPr fontId="1"/>
  </si>
  <si>
    <t xml:space="preserve"> 内、社外監査役 (人) 
 Outside audit &amp; supervisory board members (Number of persons)</t>
    <rPh sb="1" eb="2">
      <t>ウチ</t>
    </rPh>
    <rPh sb="3" eb="5">
      <t>シャガイ</t>
    </rPh>
    <rPh sb="5" eb="8">
      <t>カンサヤク</t>
    </rPh>
    <phoneticPr fontId="1"/>
  </si>
  <si>
    <t>社外取締役比率 (%)
Ratio of outside directors (%)</t>
    <rPh sb="0" eb="2">
      <t>シャガイ</t>
    </rPh>
    <rPh sb="2" eb="5">
      <t>トリシマリヤク</t>
    </rPh>
    <rPh sb="5" eb="7">
      <t>ヒリツ</t>
    </rPh>
    <phoneticPr fontId="1"/>
  </si>
  <si>
    <t>女性監査役比率 (%)
Ratio of female audit &amp; supervisory board members (%)</t>
    <rPh sb="0" eb="2">
      <t>ジョセイ</t>
    </rPh>
    <rPh sb="2" eb="5">
      <t>カンサヤク</t>
    </rPh>
    <rPh sb="5" eb="7">
      <t>ヒリツ</t>
    </rPh>
    <phoneticPr fontId="1"/>
  </si>
  <si>
    <t>社外監査役比率 (%)
Ratio of outside audit &amp; supervisory board members (%)</t>
    <rPh sb="0" eb="2">
      <t>シャガイ</t>
    </rPh>
    <rPh sb="2" eb="5">
      <t>カンサヤク</t>
    </rPh>
    <rPh sb="5" eb="7">
      <t>ヒリツ</t>
    </rPh>
    <phoneticPr fontId="1"/>
  </si>
  <si>
    <t>女性取締役比率 (%)
Ratio of female directors (%)</t>
    <rPh sb="0" eb="2">
      <t>ジョセイ</t>
    </rPh>
    <rPh sb="2" eb="5">
      <t>トリシマリヤク</t>
    </rPh>
    <rPh sb="5" eb="7">
      <t>ヒリツ</t>
    </rPh>
    <phoneticPr fontId="1"/>
  </si>
  <si>
    <t>株価収益率 (PER) (倍)
Price earnings ratio (PER) (times)</t>
    <rPh sb="0" eb="2">
      <t>カブカ</t>
    </rPh>
    <rPh sb="2" eb="4">
      <t>シュウエキ</t>
    </rPh>
    <rPh sb="4" eb="5">
      <t>リツ</t>
    </rPh>
    <rPh sb="13" eb="14">
      <t>バイ</t>
    </rPh>
    <phoneticPr fontId="1"/>
  </si>
  <si>
    <t>株価純資産倍率 (PBR) (倍)
Price book value ratio (PBR) (times)</t>
    <rPh sb="0" eb="2">
      <t>カブカ</t>
    </rPh>
    <rPh sb="2" eb="5">
      <t>ジュンシサン</t>
    </rPh>
    <rPh sb="5" eb="7">
      <t>バイリツ</t>
    </rPh>
    <rPh sb="15" eb="16">
      <t>バイ</t>
    </rPh>
    <phoneticPr fontId="1"/>
  </si>
  <si>
    <t>配当性向 (%)
Payout ratio (%)</t>
    <rPh sb="0" eb="2">
      <t>ハイトウ</t>
    </rPh>
    <rPh sb="2" eb="4">
      <t>セイコウ</t>
    </rPh>
    <phoneticPr fontId="1"/>
  </si>
  <si>
    <t>配当利回り (%)
Dividend Yield (%)</t>
    <rPh sb="0" eb="2">
      <t>ハイトウ</t>
    </rPh>
    <rPh sb="2" eb="4">
      <t>リマワ</t>
    </rPh>
    <phoneticPr fontId="1"/>
  </si>
  <si>
    <t>DaigasグループのLNG船一覧　LNG Carriers of Daigas group</t>
    <phoneticPr fontId="1"/>
  </si>
  <si>
    <t>国内エネルギーセグメント内訳　Breakdown of Domestic Energy segment</t>
    <rPh sb="0" eb="2">
      <t>コクナイ</t>
    </rPh>
    <rPh sb="12" eb="14">
      <t>ウチワケ</t>
    </rPh>
    <phoneticPr fontId="1"/>
  </si>
  <si>
    <t>(参考)全日本電源容量 Generation capacity of all Japan</t>
    <rPh sb="1" eb="3">
      <t>サンコウ</t>
    </rPh>
    <rPh sb="4" eb="7">
      <t>ゼンニホン</t>
    </rPh>
    <rPh sb="7" eb="9">
      <t>デンゲン</t>
    </rPh>
    <rPh sb="9" eb="11">
      <t>ヨウリョウ</t>
    </rPh>
    <phoneticPr fontId="1"/>
  </si>
  <si>
    <t>Daigas グループ概要　Brief overview</t>
    <phoneticPr fontId="1"/>
  </si>
  <si>
    <t>株式情報　Stock information</t>
    <phoneticPr fontId="1"/>
  </si>
  <si>
    <t>国内エネルギーセグメント　Domestic Energy segment</t>
  </si>
  <si>
    <t>ガス・電力の自由化の状況　Situation of retail gas and electricity deregulation</t>
    <phoneticPr fontId="1"/>
  </si>
  <si>
    <t>大阪ガス㈱の料金改定　Tariff revision of Osaka Gas Co., Ltd.</t>
    <phoneticPr fontId="1"/>
  </si>
  <si>
    <t>海外エネルギー / ライフ＆ビジネス ソリューションセグメント International Energy / Life &amp; Business Solutions segment</t>
    <phoneticPr fontId="1"/>
  </si>
  <si>
    <t>成長投資の状況　Investments for growth</t>
    <phoneticPr fontId="2"/>
  </si>
  <si>
    <t>ESG データ　ESG data</t>
    <phoneticPr fontId="1"/>
  </si>
  <si>
    <t>財務データ　Financial data</t>
    <phoneticPr fontId="1"/>
  </si>
  <si>
    <t>会社概要 Outline of the Osaka Gas Co., Ltd.</t>
    <rPh sb="0" eb="2">
      <t>カイシャ</t>
    </rPh>
    <rPh sb="2" eb="4">
      <t>ガイヨウ</t>
    </rPh>
    <phoneticPr fontId="1"/>
  </si>
  <si>
    <t>P2</t>
    <phoneticPr fontId="1"/>
  </si>
  <si>
    <t>P4</t>
    <phoneticPr fontId="1"/>
  </si>
  <si>
    <t>P1</t>
    <phoneticPr fontId="1"/>
  </si>
  <si>
    <t>P6</t>
    <phoneticPr fontId="1"/>
  </si>
  <si>
    <t>P9</t>
    <phoneticPr fontId="1"/>
  </si>
  <si>
    <t>P10</t>
    <phoneticPr fontId="1"/>
  </si>
  <si>
    <t>P14</t>
    <phoneticPr fontId="1"/>
  </si>
  <si>
    <t>P24</t>
    <phoneticPr fontId="1"/>
  </si>
  <si>
    <t>P40</t>
    <phoneticPr fontId="1"/>
  </si>
  <si>
    <t>目次　CONTENTS</t>
    <phoneticPr fontId="1"/>
  </si>
  <si>
    <t>Daigas グループ概要</t>
    <phoneticPr fontId="1"/>
  </si>
  <si>
    <t>Brief overview</t>
    <phoneticPr fontId="1"/>
  </si>
  <si>
    <t>主要な経営数値</t>
    <phoneticPr fontId="1"/>
  </si>
  <si>
    <t>Key management figures</t>
    <phoneticPr fontId="1"/>
  </si>
  <si>
    <t>株式情報</t>
    <phoneticPr fontId="1"/>
  </si>
  <si>
    <t>Stock information</t>
    <phoneticPr fontId="1"/>
  </si>
  <si>
    <t>社債・借入金明細</t>
    <phoneticPr fontId="1"/>
  </si>
  <si>
    <t>セグメント情報</t>
    <phoneticPr fontId="1"/>
  </si>
  <si>
    <t>Segment information</t>
    <phoneticPr fontId="1"/>
  </si>
  <si>
    <t>国内エネルギーセグメント</t>
    <phoneticPr fontId="1"/>
  </si>
  <si>
    <t>Domestic Energy segment</t>
    <phoneticPr fontId="1"/>
  </si>
  <si>
    <t>海外エネルギー/ライフ＆ビジネスソリューションセグメント</t>
    <phoneticPr fontId="1"/>
  </si>
  <si>
    <t>International Energy / Life &amp; Business Solutions segment</t>
    <phoneticPr fontId="1"/>
  </si>
  <si>
    <t>成長投資の状況</t>
    <phoneticPr fontId="1"/>
  </si>
  <si>
    <t>Investments for growth</t>
    <phoneticPr fontId="1"/>
  </si>
  <si>
    <t>ESG データ</t>
    <phoneticPr fontId="1"/>
  </si>
  <si>
    <t>ESG data</t>
    <phoneticPr fontId="1"/>
  </si>
  <si>
    <t>財務データ</t>
    <phoneticPr fontId="1"/>
  </si>
  <si>
    <t>Financial data</t>
    <phoneticPr fontId="1"/>
  </si>
  <si>
    <t>日本のエネルギー公益企業との比較</t>
    <phoneticPr fontId="1"/>
  </si>
  <si>
    <t>Comparison with other Japanese energy utilities</t>
    <phoneticPr fontId="1"/>
  </si>
  <si>
    <t>関係会社の状況</t>
    <phoneticPr fontId="1"/>
  </si>
  <si>
    <t>Group companies</t>
    <phoneticPr fontId="1"/>
  </si>
  <si>
    <t>総資産 *1,2</t>
    <phoneticPr fontId="1"/>
  </si>
  <si>
    <t>負債 *1,2</t>
    <rPh sb="0" eb="2">
      <t>フサイ</t>
    </rPh>
    <phoneticPr fontId="1"/>
  </si>
  <si>
    <t>有利子負債 *1,3</t>
    <rPh sb="0" eb="1">
      <t>ユウ</t>
    </rPh>
    <rPh sb="1" eb="3">
      <t>リシ</t>
    </rPh>
    <rPh sb="3" eb="5">
      <t>フサイ</t>
    </rPh>
    <phoneticPr fontId="1"/>
  </si>
  <si>
    <t>Liabilities *1,2</t>
    <phoneticPr fontId="1"/>
  </si>
  <si>
    <t>Balance of interest-bearing debt *1,3</t>
    <phoneticPr fontId="1"/>
  </si>
  <si>
    <t xml:space="preserve">（参考） EBITDA = 営業利益＋減価償却費＋のれん償却費（びわ湖ブルーエナジー㈱ののれん一括償却除く）
(Reference) EBITDA = Operating profit + depreciation + amortization of goodwill (BIWAKO BLUE ENERGY Co., Ltd.'s one-time amortization of goodwill is excluded) </t>
    <phoneticPr fontId="1"/>
  </si>
  <si>
    <t>売上高当期純利益率 (%)</t>
    <rPh sb="0" eb="2">
      <t>ウリアゲ</t>
    </rPh>
    <rPh sb="2" eb="3">
      <t>ダカ</t>
    </rPh>
    <rPh sb="3" eb="5">
      <t>トウキ</t>
    </rPh>
    <rPh sb="5" eb="8">
      <t>ジュンリエキ</t>
    </rPh>
    <rPh sb="8" eb="9">
      <t>リツ</t>
    </rPh>
    <phoneticPr fontId="3"/>
  </si>
  <si>
    <t>Balance of interest-bearing debts / EBITDA (times) *2</t>
    <phoneticPr fontId="1"/>
  </si>
  <si>
    <t>発行済株式総数 (株)
Common Stock issued (shares)</t>
    <rPh sb="0" eb="2">
      <t>ハッコウ</t>
    </rPh>
    <rPh sb="2" eb="3">
      <t>ズ</t>
    </rPh>
    <rPh sb="3" eb="5">
      <t>カブシキ</t>
    </rPh>
    <rPh sb="5" eb="6">
      <t>ソウ</t>
    </rPh>
    <rPh sb="6" eb="7">
      <t>スウ</t>
    </rPh>
    <phoneticPr fontId="1"/>
  </si>
  <si>
    <t>所有株式数 (千株)
Number of Sharesheld
(thousand shares)</t>
    <rPh sb="0" eb="2">
      <t>ショユウ</t>
    </rPh>
    <rPh sb="2" eb="5">
      <t>カブシキスウ</t>
    </rPh>
    <rPh sb="7" eb="8">
      <t>セン</t>
    </rPh>
    <rPh sb="8" eb="9">
      <t>カブ</t>
    </rPh>
    <phoneticPr fontId="1"/>
  </si>
  <si>
    <t>EBITDA = 営業利益＋減価償却費＋のれん償却費（びわ湖ブルーエナジー㈱ののれん一括償却除く）＋持分法投資損益
EBITDA = Operating profit + depreciation + amortization of goodwill (BIWAKO BLUE ENERGY Co., Ltd.'s one-time amortization of goodwill is excluded) + share of profit (loss) of entities accounted for using equity method</t>
    <phoneticPr fontId="1"/>
  </si>
  <si>
    <t>セグメント資産
セグメント利益率 *1
Segment profit
/ Segment assets ratio *1</t>
    <rPh sb="5" eb="7">
      <t>シサン</t>
    </rPh>
    <phoneticPr fontId="1"/>
  </si>
  <si>
    <t>-</t>
    <phoneticPr fontId="1"/>
  </si>
  <si>
    <t>-</t>
    <phoneticPr fontId="1"/>
  </si>
  <si>
    <t>Amount of recognizing actual gains and losses and past service costs 
(impact on profit)</t>
    <phoneticPr fontId="1"/>
  </si>
  <si>
    <t>EBITDA = 営業利益＋減価償却費＋のれん償却費（びわ湖ブルーエナジー㈱ののれん一括償却除く） + 持分法投資損益
EBITDA = Operating profit + depreciation + amortization of goodwill (BIWAKO BLUE ENERGY Co., Ltd.'s one-time amortization of goodwill is excluded) + share of profit (loss) of entities accounted for using equity method</t>
    <phoneticPr fontId="1"/>
  </si>
  <si>
    <t>国内エネルギー売上高</t>
    <rPh sb="0" eb="2">
      <t>コクナイ</t>
    </rPh>
    <phoneticPr fontId="1"/>
  </si>
  <si>
    <t xml:space="preserve"> Domestic Energy net sales</t>
    <phoneticPr fontId="1"/>
  </si>
  <si>
    <t>　ガス</t>
    <phoneticPr fontId="1"/>
  </si>
  <si>
    <t>　 Gas</t>
    <phoneticPr fontId="1"/>
  </si>
  <si>
    <t>　国内エネルギー・ガス</t>
    <phoneticPr fontId="1"/>
  </si>
  <si>
    <t>　Domestic Energy / Gas</t>
    <phoneticPr fontId="1"/>
  </si>
  <si>
    <t>　　ガス事業売上高(個別） *1</t>
    <rPh sb="4" eb="6">
      <t>ジギョウ</t>
    </rPh>
    <rPh sb="6" eb="8">
      <t>ウリアゲ</t>
    </rPh>
    <rPh sb="8" eb="9">
      <t>ダカ</t>
    </rPh>
    <rPh sb="10" eb="12">
      <t>コベツ</t>
    </rPh>
    <phoneticPr fontId="1"/>
  </si>
  <si>
    <t>　　Sales from gas business (Non-consolidated) *1</t>
    <phoneticPr fontId="1"/>
  </si>
  <si>
    <t>　　営業雑収益 (個別） *2</t>
    <phoneticPr fontId="1"/>
  </si>
  <si>
    <t xml:space="preserve">    Miscellaneous operating revenue (Non-consolidated) *2</t>
    <phoneticPr fontId="1"/>
  </si>
  <si>
    <t xml:space="preserve">　　　受注工事収益(個別） </t>
    <rPh sb="7" eb="9">
      <t>シュウエキ</t>
    </rPh>
    <phoneticPr fontId="1"/>
  </si>
  <si>
    <t>　　　Revenue from installation work (Non-consolidated)</t>
    <phoneticPr fontId="1"/>
  </si>
  <si>
    <t>　　　その他営業雑収益(個別） *2</t>
    <phoneticPr fontId="1"/>
  </si>
  <si>
    <t>　　　Other miscellaneous operating revenue (Non-consolidated) *2</t>
    <phoneticPr fontId="1"/>
  </si>
  <si>
    <t xml:space="preserve">　　大阪ガス住宅設備㈱ </t>
    <phoneticPr fontId="1"/>
  </si>
  <si>
    <t>　　Osaka Gas Housing &amp; Equipment Co., Ltd.</t>
    <phoneticPr fontId="1"/>
  </si>
  <si>
    <t>　　㈱OGCTS *3</t>
    <phoneticPr fontId="1"/>
  </si>
  <si>
    <t xml:space="preserve">    OGCTS Co., Ltd. *3</t>
    <phoneticPr fontId="1"/>
  </si>
  <si>
    <t>　LPG・電力・その他エネルギー</t>
    <phoneticPr fontId="1"/>
  </si>
  <si>
    <t>　LPG, Electricity and Other Energy</t>
    <phoneticPr fontId="1"/>
  </si>
  <si>
    <t>　国内エネルギー・電力</t>
    <phoneticPr fontId="1"/>
  </si>
  <si>
    <t>　Domestic Energy / Electricity</t>
    <phoneticPr fontId="1"/>
  </si>
  <si>
    <t>国内エネルギーセグメント利益</t>
    <rPh sb="0" eb="2">
      <t>コクナイ</t>
    </rPh>
    <rPh sb="12" eb="14">
      <t>リエキ</t>
    </rPh>
    <phoneticPr fontId="1"/>
  </si>
  <si>
    <t>Domestic Energy segment profit (loss)</t>
    <phoneticPr fontId="1"/>
  </si>
  <si>
    <t>　ガス</t>
    <phoneticPr fontId="1"/>
  </si>
  <si>
    <t xml:space="preserve">　国内エネルギー・ガス </t>
    <phoneticPr fontId="1"/>
  </si>
  <si>
    <t>　Domestic Energy / Gas</t>
    <phoneticPr fontId="1"/>
  </si>
  <si>
    <t>　　持分法による投資利益又は損失</t>
    <phoneticPr fontId="1"/>
  </si>
  <si>
    <t>　　Share of profit (loss) of entities accounted for using equity method</t>
    <phoneticPr fontId="1"/>
  </si>
  <si>
    <t>　　営業雑差益(個別） *2</t>
    <phoneticPr fontId="1"/>
  </si>
  <si>
    <t>　　Gross margin of miscellaneous operating (Non-consolidated) *2</t>
    <phoneticPr fontId="1"/>
  </si>
  <si>
    <t xml:space="preserve">　　　受注工事差益(個別） </t>
    <phoneticPr fontId="1"/>
  </si>
  <si>
    <t>　　　Gross margin of installation work (Non-consolidated)</t>
    <phoneticPr fontId="1"/>
  </si>
  <si>
    <t>　　　その他営業雑差益(個別） *2</t>
    <phoneticPr fontId="1"/>
  </si>
  <si>
    <t>　　　Gross margin of other miscellaneous operating (Non-consolidated) *2</t>
    <phoneticPr fontId="1"/>
  </si>
  <si>
    <t>　　Osaka Gas Housing &amp; Equipment Co., Ltd.</t>
    <phoneticPr fontId="1"/>
  </si>
  <si>
    <t xml:space="preserve">    OGCTS Co., Ltd. *3</t>
    <phoneticPr fontId="1"/>
  </si>
  <si>
    <t>　国内エネルギー・電力</t>
    <phoneticPr fontId="1"/>
  </si>
  <si>
    <t>　　Share of profit (loss) of entities accounted for using equity method</t>
    <phoneticPr fontId="1"/>
  </si>
  <si>
    <t>一株当たりキャッシュ・フロー (CFPS) (円/株)</t>
    <phoneticPr fontId="1"/>
  </si>
  <si>
    <t>出典 : 気象庁 Source : Japan Meteorological Agency</t>
    <rPh sb="5" eb="8">
      <t>キショウチョウ</t>
    </rPh>
    <phoneticPr fontId="1"/>
  </si>
  <si>
    <t>全国 All over Japan</t>
    <rPh sb="0" eb="2">
      <t>ゼンコク</t>
    </rPh>
    <phoneticPr fontId="1"/>
  </si>
  <si>
    <t>電力（契約口数）
Electricity Contracts</t>
    <rPh sb="0" eb="2">
      <t>デンリョク</t>
    </rPh>
    <rPh sb="3" eb="5">
      <t>ケイヤク</t>
    </rPh>
    <rPh sb="5" eb="7">
      <t>クチカズ</t>
    </rPh>
    <phoneticPr fontId="1"/>
  </si>
  <si>
    <t>改定率 *1
Rate of change *1</t>
    <phoneticPr fontId="11"/>
  </si>
  <si>
    <t xml:space="preserve">改定率
Rate of change </t>
    <phoneticPr fontId="11"/>
  </si>
  <si>
    <t>ガス料金改定(小口ガス料金) Gas rates revision (for regulated customers)</t>
    <rPh sb="2" eb="4">
      <t>リョウキン</t>
    </rPh>
    <rPh sb="4" eb="6">
      <t>カイテイ</t>
    </rPh>
    <rPh sb="7" eb="9">
      <t>コグチ</t>
    </rPh>
    <rPh sb="11" eb="13">
      <t>リョウキン</t>
    </rPh>
    <phoneticPr fontId="11"/>
  </si>
  <si>
    <t>ガス・電力料金 Tariff of gas and electricity</t>
    <rPh sb="3" eb="5">
      <t>デンリョク</t>
    </rPh>
    <rPh sb="5" eb="7">
      <t>リョウキン</t>
    </rPh>
    <phoneticPr fontId="1"/>
  </si>
  <si>
    <t>出典 : SPEEDA　Source : SPEEDA</t>
    <rPh sb="0" eb="2">
      <t>シュッテン</t>
    </rPh>
    <phoneticPr fontId="1"/>
  </si>
  <si>
    <t>自己資本利益率 （ROE） (%)
Profit / Shareholders' equity (%)</t>
    <phoneticPr fontId="1"/>
  </si>
  <si>
    <t>総資産利益率 （ROA） (%)
Profit / Total assets (%)</t>
    <phoneticPr fontId="1"/>
  </si>
  <si>
    <t>自己資本比率 (%)
Shareholders' equity / Total assets (%)</t>
    <phoneticPr fontId="1"/>
  </si>
  <si>
    <t>Exchange rates (yen/$)</t>
    <phoneticPr fontId="1"/>
  </si>
  <si>
    <t xml:space="preserve">売上高 
Net sales </t>
    <phoneticPr fontId="1"/>
  </si>
  <si>
    <t xml:space="preserve">Net sales </t>
  </si>
  <si>
    <t>　　Environment and non-energies</t>
    <phoneticPr fontId="1"/>
  </si>
  <si>
    <t>環境・非エネルギー/ライフ&amp;ビジネス ソリューションセグメント内訳 Breakdown of Environment and non-energies / Life &amp; Business Solutions segment</t>
    <rPh sb="31" eb="33">
      <t>ウチワケ</t>
    </rPh>
    <phoneticPr fontId="1"/>
  </si>
  <si>
    <t>17.3
(新 New)</t>
    <phoneticPr fontId="1"/>
  </si>
  <si>
    <t>17.3
(新 New)</t>
    <phoneticPr fontId="1"/>
  </si>
  <si>
    <t>個別ガス販売量 計</t>
    <rPh sb="0" eb="2">
      <t>コベツ</t>
    </rPh>
    <rPh sb="4" eb="6">
      <t>ハンバイ</t>
    </rPh>
    <rPh sb="6" eb="7">
      <t>リョウ</t>
    </rPh>
    <phoneticPr fontId="1"/>
  </si>
  <si>
    <t xml:space="preserve">家庭用 </t>
    <phoneticPr fontId="1"/>
  </si>
  <si>
    <t>Residential</t>
  </si>
  <si>
    <t>Non-Residential</t>
    <phoneticPr fontId="1"/>
  </si>
  <si>
    <t>商業用</t>
    <phoneticPr fontId="11"/>
  </si>
  <si>
    <t xml:space="preserve">    Commercial</t>
    <phoneticPr fontId="1"/>
  </si>
  <si>
    <t xml:space="preserve">公・医療用 </t>
    <rPh sb="0" eb="1">
      <t>コウ</t>
    </rPh>
    <rPh sb="2" eb="5">
      <t>イリョウヨウ</t>
    </rPh>
    <phoneticPr fontId="11"/>
  </si>
  <si>
    <t xml:space="preserve">    Public and medical</t>
    <phoneticPr fontId="1"/>
  </si>
  <si>
    <t xml:space="preserve">工業用 </t>
    <phoneticPr fontId="1"/>
  </si>
  <si>
    <t xml:space="preserve">    Industrial</t>
    <phoneticPr fontId="1"/>
  </si>
  <si>
    <t xml:space="preserve">他ガス事業者向け </t>
    <rPh sb="0" eb="1">
      <t>タ</t>
    </rPh>
    <rPh sb="3" eb="6">
      <t>ジギョウシャ</t>
    </rPh>
    <rPh sb="6" eb="7">
      <t>ム</t>
    </rPh>
    <phoneticPr fontId="11"/>
  </si>
  <si>
    <t xml:space="preserve">    Wholesale</t>
    <phoneticPr fontId="1"/>
  </si>
  <si>
    <t>Non-consolidated gas sales volume total</t>
    <phoneticPr fontId="1"/>
  </si>
  <si>
    <t>大口供給</t>
    <phoneticPr fontId="1"/>
  </si>
  <si>
    <t xml:space="preserve">    Supply for non-regulated customers</t>
    <phoneticPr fontId="1"/>
  </si>
  <si>
    <t>家庭用１戸当たり販売量 （m3/月･件)</t>
    <rPh sb="0" eb="3">
      <t>カテイヨウ</t>
    </rPh>
    <rPh sb="4" eb="5">
      <t>コ</t>
    </rPh>
    <rPh sb="5" eb="6">
      <t>ア</t>
    </rPh>
    <rPh sb="8" eb="10">
      <t>ハンバイ</t>
    </rPh>
    <rPh sb="10" eb="11">
      <t>リョウ</t>
    </rPh>
    <phoneticPr fontId="1"/>
  </si>
  <si>
    <t xml:space="preserve">小売 </t>
    <rPh sb="0" eb="2">
      <t>コウリ</t>
    </rPh>
    <phoneticPr fontId="6"/>
  </si>
  <si>
    <t>Retail</t>
    <phoneticPr fontId="1"/>
  </si>
  <si>
    <t xml:space="preserve">卸等 </t>
    <rPh sb="0" eb="1">
      <t>オロシ</t>
    </rPh>
    <rPh sb="1" eb="2">
      <t>トウ</t>
    </rPh>
    <phoneticPr fontId="6"/>
  </si>
  <si>
    <t>Wholesale, etc.</t>
    <phoneticPr fontId="1"/>
  </si>
  <si>
    <t xml:space="preserve">合計 </t>
    <rPh sb="0" eb="2">
      <t>ゴウケイ</t>
    </rPh>
    <phoneticPr fontId="6"/>
  </si>
  <si>
    <t>Total</t>
    <phoneticPr fontId="1"/>
  </si>
  <si>
    <t>ガス供給件数 *</t>
    <rPh sb="2" eb="4">
      <t>キョウキュウ</t>
    </rPh>
    <rPh sb="4" eb="6">
      <t>ケンスウ</t>
    </rPh>
    <rPh sb="5" eb="6">
      <t>スウ</t>
    </rPh>
    <phoneticPr fontId="11"/>
  </si>
  <si>
    <t>Number of unit for gas supply *</t>
    <phoneticPr fontId="1"/>
  </si>
  <si>
    <t>低圧電気供給件数</t>
    <rPh sb="0" eb="2">
      <t>テイアツ</t>
    </rPh>
    <rPh sb="2" eb="4">
      <t>デンキ</t>
    </rPh>
    <rPh sb="4" eb="6">
      <t>キョウキュウ</t>
    </rPh>
    <rPh sb="6" eb="8">
      <t>ケンスウ</t>
    </rPh>
    <phoneticPr fontId="11"/>
  </si>
  <si>
    <t>Number of low-voltage electricity supply</t>
    <phoneticPr fontId="1"/>
  </si>
  <si>
    <t>お客さまアカウント数 (連結) *</t>
    <phoneticPr fontId="1"/>
  </si>
  <si>
    <t>Number of customer accounts (Consolidated) *</t>
    <phoneticPr fontId="1"/>
  </si>
  <si>
    <t>平均気温</t>
    <rPh sb="0" eb="2">
      <t>ヘイキン</t>
    </rPh>
    <rPh sb="2" eb="4">
      <t>キオン</t>
    </rPh>
    <phoneticPr fontId="1"/>
  </si>
  <si>
    <t>Average temperature</t>
    <phoneticPr fontId="1"/>
  </si>
  <si>
    <t>FY</t>
    <phoneticPr fontId="1"/>
  </si>
  <si>
    <t>FY</t>
    <phoneticPr fontId="1"/>
  </si>
  <si>
    <t>FY</t>
    <phoneticPr fontId="1"/>
  </si>
  <si>
    <t>* ガス・電力、LPG、エネファーム、住ミカタ・サービス、ユーティリティエージェント等の契約数の合計</t>
    <rPh sb="5" eb="7">
      <t>デンリョク</t>
    </rPh>
    <rPh sb="19" eb="20">
      <t>ス</t>
    </rPh>
    <rPh sb="42" eb="43">
      <t>ナド</t>
    </rPh>
    <rPh sb="44" eb="46">
      <t>ケイヤク</t>
    </rPh>
    <rPh sb="46" eb="47">
      <t>スウ</t>
    </rPh>
    <rPh sb="48" eb="50">
      <t>ゴウケイ</t>
    </rPh>
    <phoneticPr fontId="1"/>
  </si>
  <si>
    <t xml:space="preserve">
* Total number of contracts for gas, electricity, LPG, ENE FARM, “Sumikata” services, Utility Agent, etc.</t>
    <phoneticPr fontId="1"/>
  </si>
  <si>
    <t>Number of employees (Number of persons) *1</t>
    <phoneticPr fontId="1"/>
  </si>
  <si>
    <t>Number of cosolidated subsidiaries (Number of companies) *1</t>
    <phoneticPr fontId="1"/>
  </si>
  <si>
    <t>Number of equity method affiliates (Number of companies) *1</t>
    <phoneticPr fontId="1"/>
  </si>
  <si>
    <t>Investment (including capital expenditures)</t>
    <phoneticPr fontId="1"/>
  </si>
  <si>
    <t>Cash and cash equivalents at end of period</t>
    <phoneticPr fontId="1"/>
  </si>
  <si>
    <t>Renewable energy</t>
    <phoneticPr fontId="2"/>
  </si>
  <si>
    <t>再生可能
エネルギー</t>
    <rPh sb="0" eb="2">
      <t>サイセイ</t>
    </rPh>
    <rPh sb="2" eb="4">
      <t>カノウ</t>
    </rPh>
    <phoneticPr fontId="1"/>
  </si>
  <si>
    <t>新エネルギー等</t>
    <rPh sb="0" eb="1">
      <t>シン</t>
    </rPh>
    <rPh sb="6" eb="7">
      <t>トウ</t>
    </rPh>
    <phoneticPr fontId="1"/>
  </si>
  <si>
    <t>New energy, etc.</t>
    <phoneticPr fontId="2"/>
  </si>
  <si>
    <t>火力 Thermal</t>
    <rPh sb="0" eb="2">
      <t>カリョク</t>
    </rPh>
    <phoneticPr fontId="1"/>
  </si>
  <si>
    <t>全日本
All Japan</t>
    <rPh sb="0" eb="3">
      <t>ゼンニホン</t>
    </rPh>
    <phoneticPr fontId="1"/>
  </si>
  <si>
    <t>Source</t>
    <phoneticPr fontId="1"/>
  </si>
  <si>
    <t>女性管理職比率 ・個別 (%) *1,2
Percentage of women in managerial positions / Non-consolidated (%) *1,2</t>
    <rPh sb="9" eb="11">
      <t>コベツ</t>
    </rPh>
    <phoneticPr fontId="1"/>
  </si>
  <si>
    <t>ダウ・ジョーンズ・サステナビリティ・ワールド・インデックス
Dow Jones Sustainability World Indexe</t>
    <phoneticPr fontId="1"/>
  </si>
  <si>
    <t>ダウ・ジョーンズ・サステナビリティ・アジア / パシフィック・インデックス
Dow Jones Sustainability Asia Pacific Index</t>
    <phoneticPr fontId="1"/>
  </si>
  <si>
    <r>
      <t>育児短時間勤務 ・ 個別 (人)</t>
    </r>
    <r>
      <rPr>
        <sz val="10"/>
        <color theme="1"/>
        <rFont val="ＭＳ Ｐゴシック"/>
        <family val="3"/>
        <charset val="128"/>
        <scheme val="minor"/>
      </rPr>
      <t xml:space="preserve">
Shorter working hours for childcare / Non-consolidated (Number of persons)</t>
    </r>
    <rPh sb="0" eb="2">
      <t>イクジ</t>
    </rPh>
    <rPh sb="2" eb="5">
      <t>タンジカン</t>
    </rPh>
    <rPh sb="5" eb="7">
      <t>キンム</t>
    </rPh>
    <rPh sb="10" eb="12">
      <t>コベツ</t>
    </rPh>
    <rPh sb="14" eb="15">
      <t>ヒト</t>
    </rPh>
    <phoneticPr fontId="1"/>
  </si>
  <si>
    <t>介護休業 ・ 個別 (人)
Nursing care leave / Non-consolidated (Number of persons)</t>
    <phoneticPr fontId="1"/>
  </si>
  <si>
    <t>離職率(50歳未満) ・ 個別 (%)
Employee turnover rate (less than 50 years old) / Non-consolidated (%)</t>
    <rPh sb="0" eb="3">
      <t>リショクリツ</t>
    </rPh>
    <rPh sb="6" eb="7">
      <t>サイ</t>
    </rPh>
    <rPh sb="7" eb="9">
      <t>ミマン</t>
    </rPh>
    <rPh sb="13" eb="15">
      <t>コベツ</t>
    </rPh>
    <phoneticPr fontId="1"/>
  </si>
  <si>
    <t>大阪ガス㈱
Osaka Gas Co, Ltd.</t>
    <phoneticPr fontId="1"/>
  </si>
  <si>
    <t>*2 18.3期実績は「税効果会計に係る会計基準」の一部改正を考慮して算定
*2 FY18.3 results are calculated taking in account of “Partial Amendments to Accounting standard for Tax Effect Accounting”.</t>
    <phoneticPr fontId="1"/>
  </si>
  <si>
    <t>*1 18.3期実績は「税効果会計に係る会計基準」の一部改正を考慮して算定
*1 FY18.3 results are calculated taking in account of “Partial Amendments to Accounting standard for Tax Effect Accounting”.</t>
    <phoneticPr fontId="1"/>
  </si>
  <si>
    <t>*1 18.3期実績は「税効果会計に係る会計基準」の一部改正を考慮して算定
*1 FY18.3 results are calculated taking in account of “Partial Amendments to Accounting standard for Tax Effect Accounting”.</t>
    <phoneticPr fontId="1"/>
  </si>
  <si>
    <t>*3 ( )は劣後特約付き社債
*3 ( ) Subordinated corporate bonds</t>
    <phoneticPr fontId="1"/>
  </si>
  <si>
    <t>経営指標（連結）　Management indices (Consolidated)</t>
    <rPh sb="0" eb="2">
      <t>ケイエイ</t>
    </rPh>
    <rPh sb="2" eb="4">
      <t>シヒョウ</t>
    </rPh>
    <rPh sb="5" eb="7">
      <t>レンケツ</t>
    </rPh>
    <phoneticPr fontId="1"/>
  </si>
  <si>
    <t>売上高営業利益率 = 営業利益 / 売上高 × 100
Operating profit / Net sales ratio =  Operating profit / Net sales ×100</t>
    <rPh sb="0" eb="2">
      <t>ウリアゲ</t>
    </rPh>
    <rPh sb="2" eb="3">
      <t>ダカ</t>
    </rPh>
    <rPh sb="3" eb="7">
      <t>エイギョウリエキ</t>
    </rPh>
    <rPh sb="7" eb="8">
      <t>リツ</t>
    </rPh>
    <rPh sb="11" eb="13">
      <t>エイギョウ</t>
    </rPh>
    <phoneticPr fontId="3"/>
  </si>
  <si>
    <t>売上高経常利益率 = 経常利益 / 売上高 × 100
Ordinary profit / Net sales ratio = Ordinary profit / Net sales ×100</t>
    <rPh sb="0" eb="2">
      <t>ウリアゲ</t>
    </rPh>
    <rPh sb="2" eb="3">
      <t>ダカ</t>
    </rPh>
    <rPh sb="3" eb="5">
      <t>ケイジョウ</t>
    </rPh>
    <rPh sb="5" eb="7">
      <t>リエキ</t>
    </rPh>
    <rPh sb="7" eb="8">
      <t>リツ</t>
    </rPh>
    <rPh sb="11" eb="13">
      <t>ケイジョウ</t>
    </rPh>
    <rPh sb="13" eb="15">
      <t>リエキ</t>
    </rPh>
    <rPh sb="18" eb="20">
      <t>ウリアゲ</t>
    </rPh>
    <rPh sb="20" eb="21">
      <t>ダカ</t>
    </rPh>
    <phoneticPr fontId="3"/>
  </si>
  <si>
    <t>売上高当期純利益率 = 親会社株主に帰属する当期純利益 / 売上高 × 100
Profit / Net sales ratio = Profit attributable to owners of parent / Net sales × 100</t>
    <rPh sb="0" eb="2">
      <t>ウリアゲ</t>
    </rPh>
    <rPh sb="2" eb="3">
      <t>ダカ</t>
    </rPh>
    <rPh sb="3" eb="5">
      <t>トウキ</t>
    </rPh>
    <rPh sb="5" eb="8">
      <t>ジュンリエキ</t>
    </rPh>
    <rPh sb="8" eb="9">
      <t>リツ</t>
    </rPh>
    <rPh sb="12" eb="13">
      <t>オヤ</t>
    </rPh>
    <rPh sb="13" eb="15">
      <t>カイシャ</t>
    </rPh>
    <rPh sb="15" eb="17">
      <t>カブヌシ</t>
    </rPh>
    <rPh sb="18" eb="20">
      <t>キゾク</t>
    </rPh>
    <rPh sb="22" eb="24">
      <t>トウキ</t>
    </rPh>
    <rPh sb="24" eb="27">
      <t>ジュンリエキ</t>
    </rPh>
    <rPh sb="30" eb="32">
      <t>ウリアゲ</t>
    </rPh>
    <rPh sb="32" eb="33">
      <t>ダカ</t>
    </rPh>
    <phoneticPr fontId="3"/>
  </si>
  <si>
    <t>総資産回転率 = 売上高 / 平均総資産
Total assets turnover = Net sales / Average total assets</t>
    <rPh sb="15" eb="17">
      <t>ヘイキン</t>
    </rPh>
    <rPh sb="17" eb="20">
      <t>ソウシサン</t>
    </rPh>
    <phoneticPr fontId="1"/>
  </si>
  <si>
    <t>自己資本比率 = 期末自己資本 / 期末総資産 × 100
Shareholders' equity / Total assets ratio = Shareholders' equity (as of the end of the fiscal year) / Total assets (as of the end of the fiscal year) × 100</t>
    <rPh sb="9" eb="11">
      <t>キマツ</t>
    </rPh>
    <phoneticPr fontId="1"/>
  </si>
  <si>
    <t>D/E比率 = 期末有利子負債 / 期末自己資本
Debt / Equity ratio = Interest-bearing debts (as of the end of the fiscal year) / Shareholders' equity (as of the end of the fiscal year)</t>
    <phoneticPr fontId="1"/>
  </si>
  <si>
    <t>有利子負債 / EBITDA倍率 = 期末有利子負債 / EBITDA 
Balance of interest-bearing debts / EBITDA = Balance of interest-bearing debts (as of the end of the fiscal year) / EBITDA</t>
    <rPh sb="19" eb="21">
      <t>キマツ</t>
    </rPh>
    <rPh sb="21" eb="22">
      <t>ユウ</t>
    </rPh>
    <rPh sb="22" eb="24">
      <t>リシ</t>
    </rPh>
    <rPh sb="24" eb="26">
      <t>フサイ</t>
    </rPh>
    <phoneticPr fontId="1"/>
  </si>
  <si>
    <t>(Reference) Balance of interest-bearing debts / EBITDA (times) *2</t>
    <phoneticPr fontId="1"/>
  </si>
  <si>
    <t>発行済株式総数に対する
所有株式数の割合 (%）
Shareholding ratio (%)</t>
    <rPh sb="0" eb="2">
      <t>ハッコウ</t>
    </rPh>
    <rPh sb="2" eb="3">
      <t>スミ</t>
    </rPh>
    <rPh sb="3" eb="5">
      <t>カブシキ</t>
    </rPh>
    <rPh sb="5" eb="7">
      <t>ソウスウ</t>
    </rPh>
    <rPh sb="8" eb="9">
      <t>タイ</t>
    </rPh>
    <rPh sb="12" eb="14">
      <t>ショユウ</t>
    </rPh>
    <rPh sb="14" eb="17">
      <t>カブシキスウ</t>
    </rPh>
    <rPh sb="18" eb="20">
      <t>ワリアイ</t>
    </rPh>
    <phoneticPr fontId="1"/>
  </si>
  <si>
    <t>* 17.3期以前は、2017年10月の株式併合影響（5→1株）を考慮して算定
* Prior to FY17.3, calculated based on the assumption of the share consolidation in October 2017. （5 share to 1 share）</t>
    <rPh sb="6" eb="7">
      <t>キ</t>
    </rPh>
    <rPh sb="15" eb="16">
      <t>ネン</t>
    </rPh>
    <rPh sb="18" eb="19">
      <t>ガツ</t>
    </rPh>
    <phoneticPr fontId="1"/>
  </si>
  <si>
    <t>株価収益率 = 期末株価 / 1株当たり当期純利益
Price eanings ratio = Share price (as of the end of the fiscal year) / Earnings per share</t>
    <phoneticPr fontId="1"/>
  </si>
  <si>
    <t>一株当たり純資産 = 期末自己資本 / 期末発行済株式数 （自己株式除く）
Book value per share = Shareholders' equity (as of the end of the fiscal year) / Number of shares issued at the end of each fiscal year (excluding treasury shares)</t>
    <rPh sb="11" eb="13">
      <t>キマツ</t>
    </rPh>
    <phoneticPr fontId="1"/>
  </si>
  <si>
    <t>株価純資産倍率 = 期末株価 / 一株当たり純資産
Price book value ratio = Share price (as of the end of the fiscal year) / Book value per share</t>
    <rPh sb="17" eb="19">
      <t>ヒトカブ</t>
    </rPh>
    <phoneticPr fontId="1"/>
  </si>
  <si>
    <t xml:space="preserve">株価キャッシュ・フロー倍率 = 期末株価 / 一株当たりキャッシュ・フロー
Price cash flow ratio = Share price (as of the end of the fiscal year) / Cash flow per share </t>
    <rPh sb="23" eb="24">
      <t>イチ</t>
    </rPh>
    <phoneticPr fontId="1"/>
  </si>
  <si>
    <t>EV = 期末株価 × 期末発行済株式数 （自己株式除く） + 期末有利子負債残高 + 期末非支配株主持分 - 現金及び現金同等物の期末残高
EV = Share price (as of the end of the fiscal year) × Number of shares issued at the end of each fiscal year (excluding treasury shares) + Interest-bearing debts (as of the end of the fiscal year) + Non-controlling interests (as of the end of the fiscal year) - Cash and cash equivalents (as of the end of the fiscal year)</t>
    <rPh sb="32" eb="34">
      <t>キマツ</t>
    </rPh>
    <rPh sb="44" eb="46">
      <t>キマツ</t>
    </rPh>
    <phoneticPr fontId="1"/>
  </si>
  <si>
    <t>配当利回り = 一株当たり年間配当金 /  期末株価 
Dividend yield = Annual dividends per share / Share price (as of the end of the fiscal year)</t>
    <rPh sb="0" eb="2">
      <t>ハイトウ</t>
    </rPh>
    <rPh sb="2" eb="4">
      <t>リマワ</t>
    </rPh>
    <phoneticPr fontId="1"/>
  </si>
  <si>
    <t>株主資本配当率 = 年間配当金総額 / 平均自己資本 × 100
Dividend on equity ratio = Annual dividends / Average shareholders’ equity × 100</t>
    <rPh sb="10" eb="12">
      <t>ネンカン</t>
    </rPh>
    <rPh sb="12" eb="15">
      <t>ハイトウキン</t>
    </rPh>
    <rPh sb="15" eb="17">
      <t>ソウガク</t>
    </rPh>
    <phoneticPr fontId="1"/>
  </si>
  <si>
    <t>借入金明細 Borrowings</t>
    <rPh sb="0" eb="2">
      <t>カリイレ</t>
    </rPh>
    <rPh sb="2" eb="3">
      <t>キン</t>
    </rPh>
    <rPh sb="3" eb="5">
      <t>メイサイ</t>
    </rPh>
    <phoneticPr fontId="6"/>
  </si>
  <si>
    <t>短期借入金
Short-term borrowings</t>
    <rPh sb="0" eb="2">
      <t>タンキ</t>
    </rPh>
    <rPh sb="2" eb="4">
      <t>カリイレ</t>
    </rPh>
    <rPh sb="4" eb="5">
      <t>キン</t>
    </rPh>
    <phoneticPr fontId="6"/>
  </si>
  <si>
    <t>1年以内に返済予定の長期借入金
Current portion of long-term borrowings</t>
    <rPh sb="1" eb="2">
      <t>ネン</t>
    </rPh>
    <rPh sb="2" eb="4">
      <t>イナイ</t>
    </rPh>
    <rPh sb="5" eb="7">
      <t>ヘンサイ</t>
    </rPh>
    <rPh sb="7" eb="9">
      <t>ヨテイ</t>
    </rPh>
    <rPh sb="10" eb="12">
      <t>チョウキ</t>
    </rPh>
    <rPh sb="12" eb="14">
      <t>カリイレ</t>
    </rPh>
    <rPh sb="14" eb="15">
      <t>キン</t>
    </rPh>
    <phoneticPr fontId="6"/>
  </si>
  <si>
    <t>1年以内に返済予定のリース債務
Current portion of lease obligations</t>
    <rPh sb="1" eb="2">
      <t>ネン</t>
    </rPh>
    <rPh sb="2" eb="4">
      <t>イナイ</t>
    </rPh>
    <rPh sb="5" eb="7">
      <t>ヘンサイ</t>
    </rPh>
    <rPh sb="7" eb="9">
      <t>ヨテイ</t>
    </rPh>
    <rPh sb="13" eb="15">
      <t>サイム</t>
    </rPh>
    <phoneticPr fontId="6"/>
  </si>
  <si>
    <t>長期借入金（1年以内に返済予定のものを除く）
Long-term borrowings (excluding current portion)</t>
    <rPh sb="0" eb="2">
      <t>チョウキ</t>
    </rPh>
    <rPh sb="2" eb="4">
      <t>カリイレ</t>
    </rPh>
    <rPh sb="4" eb="5">
      <t>キン</t>
    </rPh>
    <rPh sb="7" eb="8">
      <t>ネン</t>
    </rPh>
    <rPh sb="8" eb="10">
      <t>イナイ</t>
    </rPh>
    <rPh sb="11" eb="13">
      <t>ヘンサイ</t>
    </rPh>
    <rPh sb="13" eb="15">
      <t>ヨテイ</t>
    </rPh>
    <rPh sb="19" eb="20">
      <t>ノゾ</t>
    </rPh>
    <phoneticPr fontId="6"/>
  </si>
  <si>
    <t>リース債務（1年以内に返済予定のものを除く）
Lease obligations (excluding current portion)</t>
    <rPh sb="3" eb="5">
      <t>サイム</t>
    </rPh>
    <rPh sb="7" eb="8">
      <t>ネン</t>
    </rPh>
    <rPh sb="8" eb="10">
      <t>イナイ</t>
    </rPh>
    <rPh sb="11" eb="13">
      <t>ヘンサイ</t>
    </rPh>
    <rPh sb="13" eb="15">
      <t>ヨテイ</t>
    </rPh>
    <rPh sb="19" eb="20">
      <t>ノゾ</t>
    </rPh>
    <phoneticPr fontId="6"/>
  </si>
  <si>
    <t>社債
Bonds payable</t>
    <rPh sb="0" eb="2">
      <t>シャサイ</t>
    </rPh>
    <phoneticPr fontId="6"/>
  </si>
  <si>
    <t>長期借入金
Long-term borrowings</t>
    <rPh sb="0" eb="2">
      <t>チョウキ</t>
    </rPh>
    <rPh sb="2" eb="4">
      <t>カリイレ</t>
    </rPh>
    <rPh sb="4" eb="5">
      <t>キン</t>
    </rPh>
    <phoneticPr fontId="6"/>
  </si>
  <si>
    <t>平均利率 （%）
Average
interest rate (%)</t>
    <phoneticPr fontId="1"/>
  </si>
  <si>
    <t>研究開発費
R&amp;D expenses</t>
    <rPh sb="0" eb="2">
      <t>ケンキュウ</t>
    </rPh>
    <rPh sb="2" eb="5">
      <t>カイハツヒ</t>
    </rPh>
    <phoneticPr fontId="1"/>
  </si>
  <si>
    <t>*3 ガス事業粗利(個別)内数
*3 Included in gross profit of gas business (Non-consolidated)</t>
    <rPh sb="10" eb="12">
      <t>コベツ</t>
    </rPh>
    <phoneticPr fontId="1"/>
  </si>
  <si>
    <t>セグメント資産 セグメント利益率 = セグメント利益 / 平均セグメント資産 × 100
Segment profit / Segment assets ratio = Segment profit / Average segment assets × 100</t>
    <rPh sb="13" eb="15">
      <t>リエキ</t>
    </rPh>
    <rPh sb="24" eb="26">
      <t>リエキ</t>
    </rPh>
    <rPh sb="29" eb="31">
      <t>ヘイキン</t>
    </rPh>
    <rPh sb="36" eb="38">
      <t>シサン</t>
    </rPh>
    <phoneticPr fontId="1"/>
  </si>
  <si>
    <t>2015年3月期より再生可能エネルギー事業の取扱いを変更。「環境・非エネルギー」セグメントに含めていた再生可能エネルギー事業を、事業内容に応じ、 「ＬＰＧ・電力・その他エネルギー」セグメント、「海外エネルギー」セグメントに移管。セグメント名を「環境・非エネルギー」セグメントから 「ライフ＆ビジネス ソリューション」セグメントに変更。</t>
    <rPh sb="4" eb="5">
      <t>ネン</t>
    </rPh>
    <rPh sb="6" eb="7">
      <t>ガツ</t>
    </rPh>
    <phoneticPr fontId="1"/>
  </si>
  <si>
    <t xml:space="preserve">From FY15.3, renewable energy business, previously segmented in "Environment and non-energies" has been in either "LPG, Electricity, and Other Enegy" or "International Energy" depending on the nature of business. "Environment and non-energies" has been changed to "Life &amp; Business Solutions".  </t>
    <phoneticPr fontId="1"/>
  </si>
  <si>
    <t>18年3月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rPh sb="2" eb="3">
      <t>ネン</t>
    </rPh>
    <rPh sb="4" eb="5">
      <t>ガツ</t>
    </rPh>
    <phoneticPr fontId="1"/>
  </si>
  <si>
    <t>From FY18.3, we reviewed the segmentation of our business segments and reorganized them. Businesses including power generation and electricity sales, which were previously included in "LPG, Electricity and Other Energy " will be spun off into a separate segment, which will be named "Domestic Energy / Electricty". In addition, sales of LNG, LPG and industrial gas and other gas-related businesses will be integrated into the Gas segment, which will be renamed to "Domestic Energy / Gas".</t>
    <phoneticPr fontId="1"/>
  </si>
  <si>
    <t>ガス事業利益（個別） Profit on gas business （Non-consolidated)</t>
    <rPh sb="2" eb="4">
      <t>ジギョウ</t>
    </rPh>
    <rPh sb="4" eb="6">
      <t>リエキ</t>
    </rPh>
    <rPh sb="7" eb="9">
      <t>コベツ</t>
    </rPh>
    <phoneticPr fontId="1"/>
  </si>
  <si>
    <t>販売関連実績（個別）　Sales-related results (Non-consolidated)</t>
    <phoneticPr fontId="1"/>
  </si>
  <si>
    <t>Monthly gas sales volume per household (m3/month)</t>
    <phoneticPr fontId="1"/>
  </si>
  <si>
    <t>* ガス供給件数＝取付メーター数 - 閉栓中メーター数（空家等） - 他社ガス供給件数。16.3期以前は取付けメーター数</t>
    <rPh sb="48" eb="49">
      <t>キ</t>
    </rPh>
    <phoneticPr fontId="1"/>
  </si>
  <si>
    <t>* 冷房用途を除く
* Cooling use is excluded.</t>
    <rPh sb="2" eb="4">
      <t>レイボウ</t>
    </rPh>
    <rPh sb="4" eb="6">
      <t>ヨウト</t>
    </rPh>
    <rPh sb="7" eb="8">
      <t>ノゾ</t>
    </rPh>
    <phoneticPr fontId="1"/>
  </si>
  <si>
    <t>関東 Kanto</t>
    <rPh sb="0" eb="2">
      <t>カントウ</t>
    </rPh>
    <phoneticPr fontId="1"/>
  </si>
  <si>
    <t xml:space="preserve">近畿 Kinki </t>
    <rPh sb="0" eb="2">
      <t>キンキ</t>
    </rPh>
    <phoneticPr fontId="1"/>
  </si>
  <si>
    <t xml:space="preserve">東京 Tokyo </t>
    <rPh sb="0" eb="2">
      <t>トウキョウ</t>
    </rPh>
    <phoneticPr fontId="1"/>
  </si>
  <si>
    <t>関西 Kansai</t>
    <rPh sb="0" eb="2">
      <t>カンサイ</t>
    </rPh>
    <phoneticPr fontId="1"/>
  </si>
  <si>
    <t>近畿 Kinki</t>
    <rPh sb="0" eb="2">
      <t>キンキ</t>
    </rPh>
    <phoneticPr fontId="1"/>
  </si>
  <si>
    <t>東京 Tokyo</t>
    <rPh sb="0" eb="2">
      <t>トウキョウ</t>
    </rPh>
    <phoneticPr fontId="1"/>
  </si>
  <si>
    <t>関東
Kanto</t>
    <rPh sb="0" eb="2">
      <t>カントウ</t>
    </rPh>
    <phoneticPr fontId="1"/>
  </si>
  <si>
    <t>近畿
Kinki</t>
    <rPh sb="0" eb="2">
      <t>キンキ</t>
    </rPh>
    <phoneticPr fontId="1"/>
  </si>
  <si>
    <t>関西電力送配電㈱
Kansai Transmission and Distribution, Inc.</t>
    <rPh sb="0" eb="2">
      <t>カンサイ</t>
    </rPh>
    <rPh sb="2" eb="4">
      <t>デンリョク</t>
    </rPh>
    <rPh sb="4" eb="5">
      <t>ソウ</t>
    </rPh>
    <rPh sb="5" eb="7">
      <t>ハイデン</t>
    </rPh>
    <phoneticPr fontId="1"/>
  </si>
  <si>
    <t>*1 規制料金全体の平均改定率
*1 Rate of change means average rate of change in regulated tariff.</t>
    <rPh sb="3" eb="5">
      <t>キセイ</t>
    </rPh>
    <rPh sb="5" eb="7">
      <t>リョウキン</t>
    </rPh>
    <rPh sb="7" eb="9">
      <t>ゼンタイ</t>
    </rPh>
    <rPh sb="10" eb="12">
      <t>ヘイキン</t>
    </rPh>
    <rPh sb="12" eb="14">
      <t>カイテイ</t>
    </rPh>
    <rPh sb="14" eb="15">
      <t>リツ</t>
    </rPh>
    <phoneticPr fontId="11"/>
  </si>
  <si>
    <t>全日本入着原油平均価格 (JCC)  (ドル/バレル)</t>
    <rPh sb="0" eb="3">
      <t>ゼンニホン</t>
    </rPh>
    <rPh sb="3" eb="5">
      <t>ニュウチャク</t>
    </rPh>
    <rPh sb="5" eb="7">
      <t>ゲンユ</t>
    </rPh>
    <rPh sb="7" eb="9">
      <t>ヘイキン</t>
    </rPh>
    <rPh sb="9" eb="11">
      <t>カカク</t>
    </rPh>
    <phoneticPr fontId="1"/>
  </si>
  <si>
    <t>Japan crude cocktail price (JCC) ($/bbl)</t>
    <phoneticPr fontId="1"/>
  </si>
  <si>
    <t>価格指標、為替 Price indices, Exchange rate</t>
    <rPh sb="0" eb="2">
      <t>カカク</t>
    </rPh>
    <rPh sb="2" eb="4">
      <t>シヒョウ</t>
    </rPh>
    <rPh sb="5" eb="7">
      <t>カワセ</t>
    </rPh>
    <phoneticPr fontId="1"/>
  </si>
  <si>
    <t>出典 : 財務省貿易統計 
Source : Trade Statistics of Japan</t>
    <phoneticPr fontId="1"/>
  </si>
  <si>
    <t>*1 Osaka Gas Energy America Corpoation、Osaka Gas Resources America CorporationをOsaka Gas Freedom Energy Corporationに統合。
　　Osaka Gas Freedom Energy Corporationの社名をOsaka Gas USA Corporationに変更。これら米国子会社再編は2014年8月31日付で完了。
*1 Osaka Gas Energy America Corporation and Osaka Gas Resources America Corporation were merged into Osaka Gas Freedom Energy Corporation. 
    The company name changed from Osaka Gas Freedom Energy Corporation to Osaka Gas USA Corporation. Restructuring of these U.S.A subsidiaries was completed on August 31st, 2014.</t>
    <rPh sb="159" eb="161">
      <t>シャメイ</t>
    </rPh>
    <rPh sb="188" eb="190">
      <t>ヘンコウ</t>
    </rPh>
    <rPh sb="194" eb="196">
      <t>ベイコク</t>
    </rPh>
    <rPh sb="196" eb="199">
      <t>コガイシャ</t>
    </rPh>
    <rPh sb="199" eb="201">
      <t>サイヘン</t>
    </rPh>
    <rPh sb="214" eb="216">
      <t>カンリョウ</t>
    </rPh>
    <phoneticPr fontId="1"/>
  </si>
  <si>
    <t>　　Osaka Gas Energy America Corporation *1</t>
    <phoneticPr fontId="1"/>
  </si>
  <si>
    <t>*1 ㈱アーバネックスの社名を2013年4月1日付で大阪ガス都市開発㈱に変更
*1 The company name changed from Urbanex Co., Ltd to Osaka Gas Urban Development Co., Ltd. on April 1st, 2013.</t>
    <rPh sb="19" eb="20">
      <t>ネン</t>
    </rPh>
    <rPh sb="21" eb="22">
      <t>ガツ</t>
    </rPh>
    <rPh sb="23" eb="24">
      <t>ニチ</t>
    </rPh>
    <rPh sb="24" eb="25">
      <t>ヅ</t>
    </rPh>
    <rPh sb="36" eb="38">
      <t>ヘンコウ</t>
    </rPh>
    <phoneticPr fontId="1"/>
  </si>
  <si>
    <t>社会 Social</t>
    <rPh sb="0" eb="2">
      <t>シャカイ</t>
    </rPh>
    <phoneticPr fontId="1"/>
  </si>
  <si>
    <t>* 18.3期以前はMSCI Global Sustainability Indexes
* Before FY18.3, MSCI Global Sustainability Indexes</t>
    <rPh sb="6" eb="7">
      <t>キ</t>
    </rPh>
    <rPh sb="7" eb="9">
      <t>イゼン</t>
    </rPh>
    <phoneticPr fontId="1"/>
  </si>
  <si>
    <t>D/E比率
Debt / Equity ratio</t>
    <rPh sb="3" eb="5">
      <t>ヒリツ</t>
    </rPh>
    <phoneticPr fontId="1"/>
  </si>
  <si>
    <t>資本金 (百万円)
Capital (million yen)</t>
    <phoneticPr fontId="1"/>
  </si>
  <si>
    <t>Bonds and borrowings</t>
    <phoneticPr fontId="1"/>
  </si>
  <si>
    <t>経営指標</t>
    <phoneticPr fontId="1"/>
  </si>
  <si>
    <t>Management indices</t>
    <phoneticPr fontId="1"/>
  </si>
  <si>
    <t>*1 営業利益 + 持分法投資損益 Operating profit + Share of profit / loss of entities accounted for using equity method</t>
    <rPh sb="3" eb="5">
      <t>エイギョウ</t>
    </rPh>
    <rPh sb="5" eb="7">
      <t>リエキ</t>
    </rPh>
    <rPh sb="10" eb="13">
      <t>モチブンポウ</t>
    </rPh>
    <rPh sb="13" eb="15">
      <t>トウシ</t>
    </rPh>
    <rPh sb="15" eb="17">
      <t>ソンエキ</t>
    </rPh>
    <phoneticPr fontId="1"/>
  </si>
  <si>
    <t>(Reference) EBITDA</t>
    <phoneticPr fontId="1"/>
  </si>
  <si>
    <t>EBITDA = 営業利益＋減価償却費＋のれん償却費（びわ湖ブルーエナジー㈱ののれん一括償却除く） + 持分法投資損益
EBITDA = Operating profit + depreciation + amortization of goodwill (BIWAKO BLUE ENERGY Co., Ltd.'s one-time amortization of goodwill is excluded) + share of profit / loss of entities accounted for using equity method</t>
    <phoneticPr fontId="1"/>
  </si>
  <si>
    <t>*3 17.3期以前は、2017年10月の株式併合影響（5→1株）を考慮して算定　
*3 Prior to March 2017, calculated based on the assumption of the share consolidation in October 2017. （5 share to 1 share）</t>
    <rPh sb="7" eb="8">
      <t>キ</t>
    </rPh>
    <phoneticPr fontId="1"/>
  </si>
  <si>
    <t>（参考）有利子負債 / EBITDA倍率 = 期末有利子負債 / (参考)EBITDA 
(Reference)Balance of interest-bearing debts/EBITDA = Balance of interest-bearing debts (as of the end of the fiscal year) / (Reference) EBITDA</t>
    <rPh sb="23" eb="25">
      <t>キマツ</t>
    </rPh>
    <rPh sb="34" eb="36">
      <t>サンコウ</t>
    </rPh>
    <phoneticPr fontId="1"/>
  </si>
  <si>
    <t>* 17.3期以前は、2017年10月の株式併合影響（5→1株）を考慮して算定　
* Prior to FY17.3, calculated based on the assumption of the share consolidation in October 2017. （5 share to 1 share）</t>
    <rPh sb="6" eb="7">
      <t>キ</t>
    </rPh>
    <rPh sb="15" eb="16">
      <t>ネン</t>
    </rPh>
    <rPh sb="18" eb="19">
      <t>ガツ</t>
    </rPh>
    <phoneticPr fontId="1"/>
  </si>
  <si>
    <t>社債・借入金明細　Bonds and borrowings</t>
    <phoneticPr fontId="1"/>
  </si>
  <si>
    <t>Profit (Loss) on fuel cost adjustment system *2, 3</t>
    <phoneticPr fontId="1"/>
  </si>
  <si>
    <t>*1 17.3期以前はガス事業売上高 = ガス売上 + 託送供給収益で試算
*1 Prior to FY17.3 calculated by Sales from gas business = Gas sales + Gas transportation service revenue</t>
    <phoneticPr fontId="1"/>
  </si>
  <si>
    <t>導管延長の推移 Change in total length of gas pipes</t>
    <phoneticPr fontId="1"/>
  </si>
  <si>
    <t>3ヶ月平均原料価格　(3～5か月前)　（円/トン）</t>
    <rPh sb="2" eb="3">
      <t>ゲツ</t>
    </rPh>
    <rPh sb="3" eb="5">
      <t>ヘイキン</t>
    </rPh>
    <rPh sb="5" eb="7">
      <t>ゲンリョウ</t>
    </rPh>
    <rPh sb="7" eb="9">
      <t>カカク</t>
    </rPh>
    <rPh sb="15" eb="16">
      <t>ゲツ</t>
    </rPh>
    <rPh sb="16" eb="17">
      <t>マエ</t>
    </rPh>
    <phoneticPr fontId="1"/>
  </si>
  <si>
    <t>Three-month average raw material price
 (3-5 months ago)　(yen/ton）</t>
    <phoneticPr fontId="1"/>
  </si>
  <si>
    <t>Japan LNG cocktail price　(JLC)　(yen/ton）</t>
    <phoneticPr fontId="1"/>
  </si>
  <si>
    <t>全日本入着平均LNG価格　（JLC）　（円/トン）</t>
    <rPh sb="3" eb="5">
      <t>ニュウチャク</t>
    </rPh>
    <rPh sb="20" eb="21">
      <t>エン</t>
    </rPh>
    <phoneticPr fontId="1"/>
  </si>
  <si>
    <t>為替　（円/ドル）</t>
    <rPh sb="0" eb="2">
      <t>カワセ</t>
    </rPh>
    <rPh sb="4" eb="5">
      <t>エン</t>
    </rPh>
    <phoneticPr fontId="1"/>
  </si>
  <si>
    <r>
      <t>スライド差損益</t>
    </r>
    <r>
      <rPr>
        <sz val="11"/>
        <color theme="1"/>
        <rFont val="ＭＳ Ｐゴシック"/>
        <family val="3"/>
        <charset val="128"/>
        <scheme val="minor"/>
      </rPr>
      <t xml:space="preserve"> *1,2</t>
    </r>
    <r>
      <rPr>
        <sz val="11"/>
        <color theme="1"/>
        <rFont val="ＭＳ Ｐゴシック"/>
        <family val="2"/>
        <charset val="128"/>
        <scheme val="minor"/>
      </rPr>
      <t xml:space="preserve">
Profit (Loss) on fuel cost adjustment system *1,2</t>
    </r>
    <rPh sb="4" eb="6">
      <t>サソン</t>
    </rPh>
    <rPh sb="6" eb="7">
      <t>エキ</t>
    </rPh>
    <phoneticPr fontId="1"/>
  </si>
  <si>
    <t>*1 原料費調整制度に基づき、原料価格の変動を販売単価に反映するまでの一時的な増減益
*1 Temporary increase (decrease) in profit until the fluctuation in raw material costs is reflected in the unit selling price of city gas, under the gas rate adjustment system</t>
    <phoneticPr fontId="1"/>
  </si>
  <si>
    <t>*2 ガス事業粗利(個別)内数
*2 Included in gross profit of gas business (Non-consolidated)</t>
    <rPh sb="10" eb="12">
      <t>コベツ</t>
    </rPh>
    <phoneticPr fontId="1"/>
  </si>
  <si>
    <t>スライド差損益（個別）　Profit (Loss) on fuel cost adjustment system (Non-consolidated)</t>
    <phoneticPr fontId="1"/>
  </si>
  <si>
    <t>*2 原料費調整制度に基づき、原料価格の変動を販売単価に反映するまでの一時的な増減益
*2 Temporary increase (decrease) in profit until the fluctuation in raw material costs is reflected in the unit selling price of city gas under the gas rate adjustment system</t>
    <phoneticPr fontId="1"/>
  </si>
  <si>
    <t>　　(Reference) Time-lag effect *1,2</t>
    <phoneticPr fontId="1"/>
  </si>
  <si>
    <t>*1 原料費調整制度に基づき、原料価格の変動を販売単価に反映するまでの一時的な増減益
*1 Temporary increase (decrease) in profit until the fluctuation in raw material costs is reflected in the unit selling price of city gas under the gas rate adjustment system</t>
    <rPh sb="3" eb="6">
      <t>ゲンリョウヒ</t>
    </rPh>
    <rPh sb="6" eb="8">
      <t>チョウセイ</t>
    </rPh>
    <rPh sb="8" eb="10">
      <t>セイド</t>
    </rPh>
    <rPh sb="11" eb="12">
      <t>モト</t>
    </rPh>
    <rPh sb="15" eb="17">
      <t>ゲンリョウ</t>
    </rPh>
    <rPh sb="17" eb="19">
      <t>カカク</t>
    </rPh>
    <rPh sb="20" eb="22">
      <t>ヘンドウ</t>
    </rPh>
    <rPh sb="23" eb="25">
      <t>ハンバイ</t>
    </rPh>
    <rPh sb="25" eb="27">
      <t>タンカ</t>
    </rPh>
    <rPh sb="28" eb="30">
      <t>ハンエイ</t>
    </rPh>
    <rPh sb="35" eb="38">
      <t>イチジテキ</t>
    </rPh>
    <rPh sb="39" eb="41">
      <t>ゾウゲン</t>
    </rPh>
    <rPh sb="41" eb="42">
      <t>エキ</t>
    </rPh>
    <phoneticPr fontId="1"/>
  </si>
  <si>
    <t>東京電力パワーグリッド㈱ 
TEPCO Power Grid, Inc.</t>
    <rPh sb="0" eb="2">
      <t>トウキョウ</t>
    </rPh>
    <rPh sb="2" eb="4">
      <t>デンリョク</t>
    </rPh>
    <phoneticPr fontId="1"/>
  </si>
  <si>
    <t>介護短時間勤務 ・ 個別 (人)
Shorter working hours for nursing care / Non-consolidated (Number of persons)</t>
    <rPh sb="2" eb="5">
      <t>タンジカン</t>
    </rPh>
    <rPh sb="5" eb="7">
      <t>キンム</t>
    </rPh>
    <phoneticPr fontId="1"/>
  </si>
  <si>
    <t>立消え安全装置付きテーブルコンロ普及率 (%)
Gas stoves with function for auto-matically turning off the flame usage rate (%)</t>
    <phoneticPr fontId="1"/>
  </si>
  <si>
    <t>(百万円  million yen)</t>
    <phoneticPr fontId="1"/>
  </si>
  <si>
    <t>（百万円 million yen)</t>
    <phoneticPr fontId="1"/>
  </si>
  <si>
    <t>（百万円 million yen)</t>
    <phoneticPr fontId="1"/>
  </si>
  <si>
    <t>（百万円 million yen)</t>
    <phoneticPr fontId="1"/>
  </si>
  <si>
    <t>（百万円 million yen)</t>
    <phoneticPr fontId="1"/>
  </si>
  <si>
    <t>(百万m3 million m3)</t>
    <phoneticPr fontId="1"/>
  </si>
  <si>
    <t>(千件 thousand）</t>
    <phoneticPr fontId="1"/>
  </si>
  <si>
    <t>(GWh)</t>
    <phoneticPr fontId="1"/>
  </si>
  <si>
    <t>（万件 ten thousands)</t>
    <phoneticPr fontId="1"/>
  </si>
  <si>
    <t>出典 : BP「BP Statistical Review of World Energy 2021」
Source : "BP Statistical Review of World Energy 2021" provided by BP</t>
    <phoneticPr fontId="1"/>
  </si>
  <si>
    <t>(千トン thousand ton)</t>
    <phoneticPr fontId="1"/>
  </si>
  <si>
    <t>（2021年3月末時点 As of March 31, 2021）</t>
    <phoneticPr fontId="2"/>
  </si>
  <si>
    <t>(百万円 million yen)</t>
    <phoneticPr fontId="1"/>
  </si>
  <si>
    <t>-</t>
    <phoneticPr fontId="1"/>
  </si>
  <si>
    <t>-</t>
    <phoneticPr fontId="1"/>
  </si>
  <si>
    <t>-</t>
    <phoneticPr fontId="1"/>
  </si>
  <si>
    <t>-</t>
    <phoneticPr fontId="1"/>
  </si>
  <si>
    <t>-</t>
    <phoneticPr fontId="1"/>
  </si>
  <si>
    <t>-</t>
    <phoneticPr fontId="1"/>
  </si>
  <si>
    <t>-</t>
    <phoneticPr fontId="1"/>
  </si>
  <si>
    <t>-</t>
    <phoneticPr fontId="1"/>
  </si>
  <si>
    <t>ガス空調 (千kW)
Gas heat pump (thousand kW)</t>
    <phoneticPr fontId="1"/>
  </si>
  <si>
    <t>13.3</t>
  </si>
  <si>
    <t>14.3</t>
  </si>
  <si>
    <t>15.3</t>
  </si>
  <si>
    <t>Henry Hub Natural Gas Spot Price ($/MMBtu)</t>
    <phoneticPr fontId="1"/>
  </si>
  <si>
    <t>ヘンリーハブ天然ガススポット価格 (ドル/MMBtu)</t>
    <rPh sb="6" eb="8">
      <t>テンネン</t>
    </rPh>
    <rPh sb="14" eb="16">
      <t>カカク</t>
    </rPh>
    <phoneticPr fontId="1"/>
  </si>
  <si>
    <t>(兆cm3 Trillion cubic metres)</t>
  </si>
  <si>
    <t>（2021年3月末時点 As of March 31, 2021）</t>
    <phoneticPr fontId="2"/>
  </si>
  <si>
    <t>出典 :  資源エネルギー庁
Source : Agency for Natural Resources and Energy</t>
    <phoneticPr fontId="2"/>
  </si>
  <si>
    <t>*3 各6月1日時点
*3 As of June 1</t>
    <phoneticPr fontId="1"/>
  </si>
  <si>
    <t>* 18.3期実績は「税効果会計に係る会計基準」の一部改正を考慮して算定
* FY18.3 results are calculated taking in account of “Partial Amendments to Accounting standard for Tax Effect Accounting”.</t>
    <phoneticPr fontId="1"/>
  </si>
  <si>
    <t>Gain on sales of investment securities in subsidiaries
and associates</t>
  </si>
  <si>
    <t xml:space="preserve">   関係会社投資有価証券売却益</t>
    <rPh sb="3" eb="5">
      <t>カンケイ</t>
    </rPh>
    <rPh sb="5" eb="7">
      <t>ガイシャ</t>
    </rPh>
    <rPh sb="7" eb="9">
      <t>トウシ</t>
    </rPh>
    <rPh sb="9" eb="11">
      <t>ユウカ</t>
    </rPh>
    <rPh sb="11" eb="13">
      <t>ショウケン</t>
    </rPh>
    <rPh sb="13" eb="15">
      <t>バイキャク</t>
    </rPh>
    <rPh sb="15" eb="16">
      <t>エキ</t>
    </rPh>
    <phoneticPr fontId="8"/>
  </si>
  <si>
    <t>　  関係会社投資有価証券売却損益(△は益）</t>
    <phoneticPr fontId="1"/>
  </si>
  <si>
    <t xml:space="preserve">    Loss (gain) on sales of investment securities in subsidiaries and associates</t>
    <phoneticPr fontId="1"/>
  </si>
  <si>
    <t>*2 2021年3月末時点 As of March 31, 2021</t>
    <phoneticPr fontId="1"/>
  </si>
  <si>
    <t>-</t>
    <phoneticPr fontId="1"/>
  </si>
  <si>
    <t>-</t>
    <phoneticPr fontId="1"/>
  </si>
  <si>
    <t>-</t>
    <phoneticPr fontId="1"/>
  </si>
  <si>
    <t>-</t>
    <phoneticPr fontId="1"/>
  </si>
  <si>
    <t>-</t>
    <phoneticPr fontId="1"/>
  </si>
  <si>
    <t>　　大阪ガスマーケティング㈱　*4</t>
    <phoneticPr fontId="1"/>
  </si>
  <si>
    <t>　　Daigasエナジー㈱　*4</t>
    <phoneticPr fontId="1"/>
  </si>
  <si>
    <t>　　Osaka Gas Marketing Co., Ltd.　*4</t>
    <phoneticPr fontId="1"/>
  </si>
  <si>
    <t>　　Daigas Energy Co., Ltd.　*4</t>
    <phoneticPr fontId="1"/>
  </si>
  <si>
    <t>*4 21年3月期より、大阪ガス住宅設備㈱が行っていた機器販売事業およびリフォーム事業を吸収分割により大阪ガスマーケティング㈱に承継し、㈱OGCTSをDaigasエナジー㈱に吸収合併。
*4 In April 2020, Osaka Gas Marketing Co., Ltd. took over the housing equipment sales and rennovation business in Osaka Gas Housing &amp; Equipment Co., Ltd. and OGCTS Co., Ltd. were merged into Daigas Energy Co., Ltd.</t>
    <phoneticPr fontId="1"/>
  </si>
  <si>
    <t>　　大阪ガスマーケティング㈱　*4</t>
    <phoneticPr fontId="1"/>
  </si>
  <si>
    <t>　　Daigasエナジー㈱　*4</t>
    <phoneticPr fontId="1"/>
  </si>
  <si>
    <t>　　㈱OGCTS *3</t>
    <phoneticPr fontId="1"/>
  </si>
  <si>
    <t>　　ガス事業利益(個別） *5</t>
    <rPh sb="4" eb="6">
      <t>ジギョウ</t>
    </rPh>
    <rPh sb="6" eb="8">
      <t>リエキ</t>
    </rPh>
    <phoneticPr fontId="1"/>
  </si>
  <si>
    <t>　　Profit on gas business (Non-consolidated) *5</t>
    <phoneticPr fontId="1"/>
  </si>
  <si>
    <t>*5 17.3期以前はガス事業利益 = ガス事業売上高 - 原材料費 - ガス事業費用で試算
*5 Prior to FY17.3 calculated by Profit on gas business = Sales from gas business - Raw material costs - Other costs of gas business</t>
    <phoneticPr fontId="1"/>
  </si>
  <si>
    <t>Free cash flow</t>
    <phoneticPr fontId="1"/>
  </si>
  <si>
    <t>フリーキャッシュフロー　= 営業活動によるキャッシュ・フロー - 投資活動によるキャッシュ・フロー
Free cash flow = Cash flows from operating activities - Cash flows from investing activities</t>
    <rPh sb="33" eb="35">
      <t>トウシ</t>
    </rPh>
    <rPh sb="35" eb="37">
      <t>カツドウ</t>
    </rPh>
    <phoneticPr fontId="1"/>
  </si>
  <si>
    <t>S&amp;P Global Ratings</t>
    <phoneticPr fontId="1"/>
  </si>
  <si>
    <t>S&amp;P Global Ratings</t>
    <phoneticPr fontId="1"/>
  </si>
  <si>
    <t>株主総利回り (TSR) = （各事業年度末日の株価 + 12.3期から各事業年度までの一株当たり配当金の累計額） / 11.3期の期末株価
Total shareholders return (TSR) = (Share price (as of the end of each fiscal year) + Annual dividends per share (accumulated from FY12.3 to each fiscal year) / Share price (as of the end of FY11.3)</t>
    <rPh sb="0" eb="2">
      <t>カブヌシ</t>
    </rPh>
    <rPh sb="2" eb="3">
      <t>ソウ</t>
    </rPh>
    <rPh sb="3" eb="5">
      <t>リマワ</t>
    </rPh>
    <rPh sb="33" eb="34">
      <t>キ</t>
    </rPh>
    <rPh sb="44" eb="46">
      <t>ヒトカブ</t>
    </rPh>
    <rPh sb="51" eb="52">
      <t>キン</t>
    </rPh>
    <rPh sb="64" eb="65">
      <t>キ</t>
    </rPh>
    <rPh sb="66" eb="68">
      <t>キマツ</t>
    </rPh>
    <phoneticPr fontId="1"/>
  </si>
  <si>
    <t>当期末残高（内、1年以内償還予定額） （百万円）Amount (included portion due
within 1 year)
(million yen)</t>
    <rPh sb="0" eb="1">
      <t>トウ</t>
    </rPh>
    <rPh sb="1" eb="3">
      <t>キマツ</t>
    </rPh>
    <rPh sb="3" eb="5">
      <t>ザンダカ</t>
    </rPh>
    <rPh sb="6" eb="7">
      <t>ウチ</t>
    </rPh>
    <rPh sb="9" eb="10">
      <t>ネン</t>
    </rPh>
    <rPh sb="10" eb="12">
      <t>イナイ</t>
    </rPh>
    <rPh sb="12" eb="14">
      <t>ショウカン</t>
    </rPh>
    <rPh sb="14" eb="16">
      <t>ヨテイ</t>
    </rPh>
    <rPh sb="16" eb="17">
      <t>ガク</t>
    </rPh>
    <rPh sb="20" eb="23">
      <t>ヒャクマンエン</t>
    </rPh>
    <phoneticPr fontId="6"/>
  </si>
  <si>
    <r>
      <t>合計 T</t>
    </r>
    <r>
      <rPr>
        <sz val="11"/>
        <color theme="1"/>
        <rFont val="ＭＳ Ｐゴシック"/>
        <family val="3"/>
        <charset val="128"/>
        <scheme val="minor"/>
      </rPr>
      <t>otal</t>
    </r>
    <phoneticPr fontId="6"/>
  </si>
  <si>
    <t>当期末残高 （百万円）
Balance at end of year
(million yen)</t>
    <rPh sb="0" eb="1">
      <t>トウ</t>
    </rPh>
    <rPh sb="1" eb="3">
      <t>キマツ</t>
    </rPh>
    <rPh sb="3" eb="5">
      <t>ザンダカ</t>
    </rPh>
    <rPh sb="7" eb="8">
      <t>ヒャク</t>
    </rPh>
    <rPh sb="8" eb="10">
      <t>マンエン</t>
    </rPh>
    <phoneticPr fontId="6"/>
  </si>
  <si>
    <t>* Number of units for gas supply = number of meters installed - number of meters unused (unoccupied houses, etc.) - number of units of gas supply from other companies. Prior to FY16.3, Number of meters installed.</t>
    <phoneticPr fontId="1"/>
  </si>
  <si>
    <t>泉北製造所
Senboku terminal</t>
    <rPh sb="2" eb="4">
      <t>セイゾウ</t>
    </rPh>
    <rPh sb="4" eb="5">
      <t>ショ</t>
    </rPh>
    <phoneticPr fontId="1"/>
  </si>
  <si>
    <t>姫路製造所
Himeji terminal</t>
    <rPh sb="2" eb="4">
      <t>セイゾウ</t>
    </rPh>
    <rPh sb="4" eb="5">
      <t>ショ</t>
    </rPh>
    <phoneticPr fontId="1"/>
  </si>
  <si>
    <t>業務用等</t>
    <rPh sb="0" eb="3">
      <t>ギョウムヨウ</t>
    </rPh>
    <rPh sb="3" eb="4">
      <t>ナド</t>
    </rPh>
    <phoneticPr fontId="11"/>
  </si>
  <si>
    <t>（参考）顧客数 (Reference)Number of customers</t>
    <rPh sb="1" eb="3">
      <t>サンコウ</t>
    </rPh>
    <rPh sb="4" eb="6">
      <t>コキャク</t>
    </rPh>
    <rPh sb="6" eb="7">
      <t>スウ</t>
    </rPh>
    <phoneticPr fontId="1"/>
  </si>
  <si>
    <t>（参考）販売量 (Reference)Sales volume</t>
    <rPh sb="1" eb="3">
      <t>サンコウ</t>
    </rPh>
    <rPh sb="4" eb="6">
      <t>ハンバイ</t>
    </rPh>
    <rPh sb="6" eb="7">
      <t>リョウ</t>
    </rPh>
    <phoneticPr fontId="1"/>
  </si>
  <si>
    <t>（参考）スイッチング件数 (Reference)Number of switchers</t>
    <rPh sb="1" eb="3">
      <t>サンコウ</t>
    </rPh>
    <rPh sb="10" eb="12">
      <t>ケンスウ</t>
    </rPh>
    <phoneticPr fontId="1"/>
  </si>
  <si>
    <t>埋蔵量 
Proved reserves</t>
    <rPh sb="0" eb="2">
      <t>マイゾウ</t>
    </rPh>
    <rPh sb="2" eb="3">
      <t>リョウ</t>
    </rPh>
    <phoneticPr fontId="1"/>
  </si>
  <si>
    <t>出典 : 石油連盟, 米国エネルギー情報局,  ㈱三菱UFJ 銀行
Source : Petroleum Association of Japan, U.S. Energy Information Administration, MUFG Bank, Ltd.</t>
    <rPh sb="5" eb="7">
      <t>セキユ</t>
    </rPh>
    <rPh sb="7" eb="9">
      <t>レンメイ</t>
    </rPh>
    <rPh sb="11" eb="13">
      <t>ベイコク</t>
    </rPh>
    <rPh sb="18" eb="20">
      <t>ジョウホウ</t>
    </rPh>
    <rPh sb="20" eb="21">
      <t>キョク</t>
    </rPh>
    <phoneticPr fontId="1"/>
  </si>
  <si>
    <t>（参考）天然ガスの地域別確認埋蔵量と可採年数 (Reference)World proved natural gas reserves by region and reserves to production ratio</t>
    <rPh sb="1" eb="3">
      <t>サンコウ</t>
    </rPh>
    <rPh sb="9" eb="11">
      <t>チイキ</t>
    </rPh>
    <rPh sb="11" eb="12">
      <t>ベツ</t>
    </rPh>
    <rPh sb="12" eb="14">
      <t>カクニン</t>
    </rPh>
    <rPh sb="14" eb="16">
      <t>マイゾウ</t>
    </rPh>
    <rPh sb="16" eb="17">
      <t>リョウ</t>
    </rPh>
    <rPh sb="18" eb="20">
      <t>カサイ</t>
    </rPh>
    <rPh sb="20" eb="22">
      <t>ネンスウ</t>
    </rPh>
    <phoneticPr fontId="1"/>
  </si>
  <si>
    <t>（参考）全日本貿易統計 (Reference)All Japan Trade Statistics</t>
    <rPh sb="1" eb="3">
      <t>サンコウ</t>
    </rPh>
    <rPh sb="4" eb="7">
      <t>ゼンニホン</t>
    </rPh>
    <rPh sb="7" eb="9">
      <t>ボウエキ</t>
    </rPh>
    <rPh sb="9" eb="11">
      <t>トウケイ</t>
    </rPh>
    <phoneticPr fontId="1"/>
  </si>
  <si>
    <t>* 当該年の定時株主総会によって選任された体制の人数
* Number of members elected by the annual meeting of shareholders in the year.</t>
    <rPh sb="2" eb="4">
      <t>トウガイ</t>
    </rPh>
    <rPh sb="4" eb="5">
      <t>ネン</t>
    </rPh>
    <rPh sb="6" eb="8">
      <t>テイジ</t>
    </rPh>
    <rPh sb="8" eb="10">
      <t>カブヌシ</t>
    </rPh>
    <rPh sb="10" eb="12">
      <t>ソウカイ</t>
    </rPh>
    <rPh sb="16" eb="18">
      <t>センニン</t>
    </rPh>
    <rPh sb="21" eb="23">
      <t>タイセイ</t>
    </rPh>
    <rPh sb="24" eb="26">
      <t>ニンズウ</t>
    </rPh>
    <phoneticPr fontId="1"/>
  </si>
  <si>
    <t>*3 18.3期以降の累計
*3 Total contribution to reduction in amount from FY18.3</t>
    <rPh sb="7" eb="8">
      <t>キ</t>
    </rPh>
    <rPh sb="8" eb="10">
      <t>イコウ</t>
    </rPh>
    <rPh sb="11" eb="13">
      <t>ルイケイ</t>
    </rPh>
    <phoneticPr fontId="1"/>
  </si>
  <si>
    <t>P26</t>
    <phoneticPr fontId="1"/>
  </si>
  <si>
    <t>P30</t>
    <phoneticPr fontId="1"/>
  </si>
  <si>
    <t>P32</t>
    <phoneticPr fontId="1"/>
  </si>
  <si>
    <t>P42</t>
    <phoneticPr fontId="1"/>
  </si>
  <si>
    <t>19.3期より, 大阪ガスエンジニアリング㈱のセグメントを「ライフ＆ビジネス ソリューション」から「国内エネルギー・ガス」に変更。18.3期の実績は, 研究開発費、従業員数を除き、変更後の内容で記載。
Since FY19.3, Osaka Gas Engineering Co., Ltd. changed its segment from "Life &amp; Business Solutions" to "Domestic Energy / Gas". FY18.3 results are calculated based on the contents after the change, excluding R&amp;D expenses and the number of employees.</t>
    <rPh sb="76" eb="78">
      <t>ケンキュウ</t>
    </rPh>
    <rPh sb="78" eb="81">
      <t>カイハツヒ</t>
    </rPh>
    <rPh sb="82" eb="85">
      <t>ジュウギョウイン</t>
    </rPh>
    <rPh sb="85" eb="86">
      <t>スウ</t>
    </rPh>
    <rPh sb="87" eb="88">
      <t>ノゾ</t>
    </rPh>
    <rPh sb="97" eb="99">
      <t>キサイ</t>
    </rPh>
    <phoneticPr fontId="1"/>
  </si>
  <si>
    <t>21年3月期より、㈱ガスアンドパワー（国内エネルギー・電力）を、Daigasガスアンドパワーソリューション㈱（国内エネルギー・ガス）に吸収合併。20年3月期実績は, 研究開発費、従業員数を除き、変更後の内容で記載。
Since FY2021.3, Gas and Power Co.,Ltd.(Domestic Energy / Electricity) was merged into Daigas Gas and Power Solution Co., Ltd.(Domestic Energy / Gas). FY20.3 Results are calculated based on this change, excluding R&amp;D expenses and the number of employees.</t>
    <phoneticPr fontId="1"/>
  </si>
  <si>
    <t>消去等
Adjustments</t>
    <rPh sb="0" eb="2">
      <t>ショウキョ</t>
    </rPh>
    <rPh sb="2" eb="3">
      <t>ナド</t>
    </rPh>
    <phoneticPr fontId="1"/>
  </si>
  <si>
    <t>-</t>
    <phoneticPr fontId="1"/>
  </si>
  <si>
    <t>-</t>
    <phoneticPr fontId="1"/>
  </si>
  <si>
    <t>ガス販売量 計(連結)</t>
    <rPh sb="2" eb="4">
      <t>ハンバイ</t>
    </rPh>
    <rPh sb="4" eb="5">
      <t>リョウ</t>
    </rPh>
    <rPh sb="6" eb="7">
      <t>ケイ</t>
    </rPh>
    <rPh sb="8" eb="10">
      <t>レンケツ</t>
    </rPh>
    <phoneticPr fontId="1"/>
  </si>
  <si>
    <t>Gas sales volume total (Consolidated)</t>
    <phoneticPr fontId="1"/>
  </si>
  <si>
    <t>Daigasグループ LNG取扱量 LNG handled by Daigas group</t>
    <rPh sb="14" eb="16">
      <t>トリアツカイ</t>
    </rPh>
    <rPh sb="16" eb="17">
      <t>リョウ</t>
    </rPh>
    <phoneticPr fontId="1"/>
  </si>
  <si>
    <t>　　Osaka Gas Australia Pty Ltd</t>
    <phoneticPr fontId="1"/>
  </si>
  <si>
    <r>
      <t xml:space="preserve">新卒総合職採用の女性比率・個別 (%)
</t>
    </r>
    <r>
      <rPr>
        <sz val="10"/>
        <color theme="1"/>
        <rFont val="ＭＳ Ｐゴシック"/>
        <family val="3"/>
        <charset val="128"/>
        <scheme val="minor"/>
      </rPr>
      <t>Percentage of women in new recruits for career-track positions / Non-consolidated (%)</t>
    </r>
    <rPh sb="13" eb="15">
      <t>コベツ</t>
    </rPh>
    <phoneticPr fontId="1"/>
  </si>
  <si>
    <t>GHG排出量 *1・2 (千t-CO2e)
GHG Emissions *1・2 (thousand tons-CO2e)</t>
    <rPh sb="13" eb="14">
      <t>セン</t>
    </rPh>
    <phoneticPr fontId="1"/>
  </si>
  <si>
    <t>女性従業員比率 ・連結 (%) *1
Percentage of female employees / Consolidated (%) *1</t>
    <rPh sb="9" eb="11">
      <t>レンケツ</t>
    </rPh>
    <phoneticPr fontId="1"/>
  </si>
  <si>
    <t>女性従業員比率 ・個別 (%) *1
Percentage of female employees / Non-Consolidated (%) *1</t>
    <rPh sb="9" eb="11">
      <t>コベツ</t>
    </rPh>
    <phoneticPr fontId="1"/>
  </si>
  <si>
    <t>*1 各3月末時点
*1 As of March 31</t>
    <phoneticPr fontId="1"/>
  </si>
  <si>
    <t>17.6</t>
    <phoneticPr fontId="1"/>
  </si>
  <si>
    <t>18.6</t>
    <phoneticPr fontId="1"/>
  </si>
  <si>
    <t>19.6</t>
    <phoneticPr fontId="1"/>
  </si>
  <si>
    <t>*2 マネジャー以上の職位に占める女性比率
*2 Ratio of women in manager level or higher positions, who actually have subordinates and perform personnel evaluation.</t>
    <phoneticPr fontId="1"/>
  </si>
  <si>
    <t xml:space="preserve">障がい者雇用率 ・ 個別 (%) *3
Percentage of disabled employees / Non-consolidated (%) *3 </t>
    <rPh sb="10" eb="12">
      <t>コベツ</t>
    </rPh>
    <phoneticPr fontId="1"/>
  </si>
  <si>
    <t>2021年3月末時点
 (As of March 31, 2021)</t>
  </si>
  <si>
    <t>大阪市中央区平野町四丁目1番2号
4-1-2 Hiranomachi, Chuo-ku, Osaka,Japan</t>
  </si>
  <si>
    <t>1897年4月10日
April 10, 1897</t>
  </si>
  <si>
    <t>1905年10月19日
October 19, 1905</t>
  </si>
  <si>
    <t>132,166 百万円
132,166 million yen</t>
  </si>
  <si>
    <t>都市ガス製造・供給および販売、ガス機器販売、
ガス配管工事、LNG販売、LPG販売、産業ガス販売
Production, supply and sale of city gas, sale of gas appliances, gas pipe installation, sale of LNG and LPG, sales of industrial gas</t>
  </si>
  <si>
    <t>発電および電気の販売
Power generation, sale of electricity</t>
  </si>
  <si>
    <t>天然ガスおよび石油等に関する開発・投資、
エネルギー供給、LNG輸送
Development of and investment regarding oil and natural gas, energy supply, LNG transport</t>
  </si>
  <si>
    <t>不動産の開発および賃貸、情報処理サービス、
ファイン材料および炭素材製品の販売
Development and leasing of real estate properties, information-processing services, sale of fine materials and carbon material products</t>
  </si>
  <si>
    <t>2021年3月期 (FY2021.3）</t>
  </si>
  <si>
    <t>ＬＮＧ</t>
  </si>
  <si>
    <t>3月末時点 (As of March 31)</t>
  </si>
  <si>
    <t>1980年4月1日
April 1, 1980</t>
  </si>
  <si>
    <t>1988年1月1日
January 1, 1988</t>
  </si>
  <si>
    <t>1989年4月1日
April 1, 1989</t>
  </si>
  <si>
    <t>1996年1月1日
January 1, 1996</t>
  </si>
  <si>
    <t>1999年2月10日
February 10, 1999</t>
  </si>
  <si>
    <t>2002年3月1日
March 1, 2002</t>
  </si>
  <si>
    <t>2003年2月27日
February 27, 2003</t>
  </si>
  <si>
    <t>2006年11月1日
November 1, 2006</t>
  </si>
  <si>
    <t>2008年11月1日
November 1, 2008</t>
  </si>
  <si>
    <t>2012年2月1日
February 1, 2012</t>
  </si>
  <si>
    <t>2015年1月1日
January 1, 2015</t>
  </si>
  <si>
    <t>2019年3月29日 *2
March 29, 2019 *2</t>
  </si>
  <si>
    <t>2019年3月29日
March 29, 2019</t>
  </si>
  <si>
    <t>2017年8月1日
August 1, 2017</t>
  </si>
  <si>
    <t>2018年7月1日
July 1, 2018</t>
  </si>
  <si>
    <t>LNG JAMAL</t>
  </si>
  <si>
    <t>October, 2000</t>
  </si>
  <si>
    <t>135,000 m3</t>
  </si>
  <si>
    <t>LNG DREAM</t>
  </si>
  <si>
    <t>September, 2006</t>
  </si>
  <si>
    <t>145,000 m3</t>
  </si>
  <si>
    <t>LNG BARKA</t>
  </si>
  <si>
    <t>December, 2008</t>
  </si>
  <si>
    <t>153,000 m3</t>
  </si>
  <si>
    <t>LNG JUPITER</t>
  </si>
  <si>
    <t>July, 2009</t>
  </si>
  <si>
    <t>LNG VENUS</t>
  </si>
  <si>
    <t>November, 2014</t>
  </si>
  <si>
    <t>LNG SATURN</t>
  </si>
  <si>
    <t>January, 2016</t>
  </si>
  <si>
    <t>LNG MARS</t>
  </si>
  <si>
    <t>October, 2016</t>
  </si>
  <si>
    <t>LNG JUNO</t>
  </si>
  <si>
    <t>November, 2018</t>
  </si>
  <si>
    <t>180,000 m3</t>
  </si>
  <si>
    <t>(2020年末時点 As of the end of 2020)</t>
  </si>
  <si>
    <t>(2021年4月1日現在 As of April 1, 2021)</t>
  </si>
  <si>
    <t>火力発電所</t>
  </si>
  <si>
    <t>Thermal Power Plants</t>
  </si>
  <si>
    <t>再生可能エネルギー発電所</t>
  </si>
  <si>
    <t>Renewable Energy Power Plants</t>
  </si>
  <si>
    <t>その他</t>
  </si>
  <si>
    <t>Others</t>
  </si>
  <si>
    <t>2021年3月末時点　(As of March 31, 2021)</t>
  </si>
  <si>
    <t>泉北製造所第1工場</t>
  </si>
  <si>
    <t xml:space="preserve">Senboku LNG Terminal I </t>
  </si>
  <si>
    <t>天然ガス・ＧＴＣＣ</t>
  </si>
  <si>
    <t>Natural gas, ＧＴＣＣ</t>
  </si>
  <si>
    <t>July, 2002</t>
  </si>
  <si>
    <t>大阪府</t>
  </si>
  <si>
    <t>Osaka</t>
  </si>
  <si>
    <t>姫路製造所</t>
  </si>
  <si>
    <t>Himeji LNG Terminal</t>
  </si>
  <si>
    <t>天然ガス・ＧＴＣＣ等</t>
  </si>
  <si>
    <t>Natural gas, ＧＴＣＣ, etc.</t>
  </si>
  <si>
    <t>April, 2004</t>
  </si>
  <si>
    <t>兵庫県</t>
  </si>
  <si>
    <t>Hyogo</t>
  </si>
  <si>
    <t>泉北天然ガス発電所</t>
  </si>
  <si>
    <t>Senboku Natural Gas Power Plant</t>
  </si>
  <si>
    <t>2009年4-11月</t>
  </si>
  <si>
    <t>Apri, 2009 - November, 2009</t>
  </si>
  <si>
    <t>酉島エネルギーセンター</t>
  </si>
  <si>
    <t>Torishima Energy Center</t>
  </si>
  <si>
    <t>April, 2002</t>
  </si>
  <si>
    <t>宇治エネルギーセンター</t>
  </si>
  <si>
    <t>Uji Energy Center</t>
  </si>
  <si>
    <t>October, 2004</t>
  </si>
  <si>
    <t>京都府</t>
  </si>
  <si>
    <t>Kyoto</t>
  </si>
  <si>
    <t>摂津エネルギーセンター</t>
  </si>
  <si>
    <t>Settsu Energy Center</t>
  </si>
  <si>
    <t>天然ガス・ガスエンジン</t>
  </si>
  <si>
    <t>Natural gas, Ｇas Engine</t>
  </si>
  <si>
    <t>April, 2006</t>
  </si>
  <si>
    <t>千里エネルギーセンター</t>
  </si>
  <si>
    <t>Senri Energy Center</t>
  </si>
  <si>
    <t>天然ガス・ガスタービン</t>
  </si>
  <si>
    <t>Natural gas, Ｇas Turbine</t>
  </si>
  <si>
    <t>January, 2008</t>
  </si>
  <si>
    <t>船町発電所</t>
  </si>
  <si>
    <t>Funamachi Power Plant</t>
  </si>
  <si>
    <t>April, 1999</t>
  </si>
  <si>
    <t>福島天然ガス発電所</t>
  </si>
  <si>
    <t>Fukushima Natural Gas Power Plant</t>
  </si>
  <si>
    <t>2020年4-8月</t>
  </si>
  <si>
    <t>April, 2020 - August, 2020</t>
  </si>
  <si>
    <t>福島県</t>
  </si>
  <si>
    <t>Fukushima</t>
  </si>
  <si>
    <t>姫路天然ガス発電所</t>
  </si>
  <si>
    <t>Himeji Natural Gas Power Plant</t>
  </si>
  <si>
    <t>2026年1月-5月</t>
  </si>
  <si>
    <t>January, 2026 - May, 2026</t>
  </si>
  <si>
    <t>小計 (天然ガス等)</t>
  </si>
  <si>
    <t>Subtotal / Natural gas, etc.</t>
  </si>
  <si>
    <t>名古屋発電所 *</t>
  </si>
  <si>
    <t>Nagoya Power Plant *</t>
  </si>
  <si>
    <t>名古屋第2発電所 *</t>
  </si>
  <si>
    <t>Nagoya II Power Plant *</t>
  </si>
  <si>
    <t>小計 (石炭等)</t>
  </si>
  <si>
    <t>Subtotal / Coal, etc.</t>
  </si>
  <si>
    <t>葉山風力発電所</t>
  </si>
  <si>
    <t>Hayama Wind Farm Power Plant</t>
  </si>
  <si>
    <t>風力</t>
  </si>
  <si>
    <t>Wind power</t>
  </si>
  <si>
    <t>March, 2006</t>
  </si>
  <si>
    <t>高知県</t>
  </si>
  <si>
    <t>Kochi</t>
  </si>
  <si>
    <t>広川明神山風力発電所</t>
  </si>
  <si>
    <t>Hirogawa Myojin-yama Wind Power Plant</t>
  </si>
  <si>
    <t>November, 2008</t>
  </si>
  <si>
    <t>和歌山県</t>
  </si>
  <si>
    <t>Wakayama</t>
  </si>
  <si>
    <t>由良風力発電所</t>
  </si>
  <si>
    <t>Yura Wind Power Plant</t>
  </si>
  <si>
    <t>September, 2011</t>
  </si>
  <si>
    <t>肥前風力発電所</t>
  </si>
  <si>
    <t>Hizen Wind Power Plant</t>
  </si>
  <si>
    <t>March, 2005</t>
  </si>
  <si>
    <t>佐賀県</t>
  </si>
  <si>
    <t>Saga</t>
  </si>
  <si>
    <t>肥前南風力発電所</t>
  </si>
  <si>
    <t>Hizen South Wind Power Plant</t>
  </si>
  <si>
    <t>平生風力発電所</t>
  </si>
  <si>
    <t>Hirao Wind Power Plant</t>
  </si>
  <si>
    <t>April, 2009</t>
  </si>
  <si>
    <t>山口県</t>
  </si>
  <si>
    <t>Yamaguchi</t>
  </si>
  <si>
    <t>印南風力発電所</t>
  </si>
  <si>
    <t>Inami Wind Power Plant</t>
  </si>
  <si>
    <t>June, 2018</t>
  </si>
  <si>
    <t>尻別風力発電所</t>
  </si>
  <si>
    <t>Shiribetsu Wind Power Plant</t>
  </si>
  <si>
    <t>2021年秋</t>
  </si>
  <si>
    <t>Fall, 2021</t>
  </si>
  <si>
    <t>北海道</t>
  </si>
  <si>
    <t>Hokkaido</t>
  </si>
  <si>
    <t>野辺地陸奥湾風力発電所</t>
  </si>
  <si>
    <t>Noheji Mutsu Bay Wind Farm</t>
  </si>
  <si>
    <t>April, 2022</t>
  </si>
  <si>
    <t>青森県</t>
  </si>
  <si>
    <t>Aomori</t>
  </si>
  <si>
    <t>小計 (風力)</t>
  </si>
  <si>
    <t>Subtotal / Wind power</t>
  </si>
  <si>
    <t>酉島太陽光発電所</t>
  </si>
  <si>
    <t>Torishima Solar Power Plant</t>
  </si>
  <si>
    <t>太陽光</t>
  </si>
  <si>
    <t>Solar power</t>
  </si>
  <si>
    <t>April, 2013</t>
  </si>
  <si>
    <t>酉島第二太陽光発電所</t>
  </si>
  <si>
    <t>Torishima ⅡSolar Power Plant</t>
  </si>
  <si>
    <t>January, 2014</t>
  </si>
  <si>
    <t>勝央太陽光発電所</t>
  </si>
  <si>
    <t>Shouou Solar Power Plant</t>
  </si>
  <si>
    <t>岡山県</t>
  </si>
  <si>
    <t>Okayama</t>
  </si>
  <si>
    <t>広川明神山太陽光発電所</t>
  </si>
  <si>
    <t>Hirogawa Myojin-yama Solar Power Plant</t>
  </si>
  <si>
    <t>八幡太陽光発電所</t>
  </si>
  <si>
    <t>Yawata Solar Power Plant</t>
  </si>
  <si>
    <t>September, 2013</t>
  </si>
  <si>
    <t>三重県</t>
  </si>
  <si>
    <t>Mie</t>
  </si>
  <si>
    <t>Daigas大分みらいソーラー発電所</t>
  </si>
  <si>
    <t>Daigas Oita Mirai Solar Power Plant</t>
  </si>
  <si>
    <t>May, 2013</t>
  </si>
  <si>
    <t>大分県</t>
  </si>
  <si>
    <t>Oita</t>
  </si>
  <si>
    <t>由良太陽光発電所（北・南）</t>
  </si>
  <si>
    <t>Yura Solar Power Plant (North/South)</t>
  </si>
  <si>
    <t>December, 2016</t>
  </si>
  <si>
    <t>桑原城メガソーラー(No.4)</t>
  </si>
  <si>
    <t>Kuwaharajyou Mega Solar (No. 4)</t>
  </si>
  <si>
    <t>April, 2020</t>
  </si>
  <si>
    <t>鹿児島県</t>
  </si>
  <si>
    <t>Kagoshima</t>
  </si>
  <si>
    <t>茨城県北茨城市磯原町特高発電所</t>
  </si>
  <si>
    <t>Ibarakiken Kitaibarakishi Isoharacho Tokkou Hatsudensho</t>
  </si>
  <si>
    <t>January, 2021</t>
  </si>
  <si>
    <t>茨城県</t>
  </si>
  <si>
    <t>Ibaraki</t>
  </si>
  <si>
    <t>Daigasエナジー㈱各発電所（9ヶ所）</t>
  </si>
  <si>
    <t>Daigas Energy Power Plants (9 Locations)</t>
  </si>
  <si>
    <t>太陽光、他</t>
  </si>
  <si>
    <t>Solar power, etc.</t>
  </si>
  <si>
    <t>エナジーバンクジャパン㈱ 各発電所（27ヶ所）</t>
  </si>
  <si>
    <t>Energy Bank Japan Power Plants (27 locations)</t>
  </si>
  <si>
    <t>小計 (太陽光)</t>
  </si>
  <si>
    <t>Subtotal / Solar power</t>
  </si>
  <si>
    <t>松阪木質バイオマス発電所</t>
  </si>
  <si>
    <t>Matsusaka Woody Biomass Power Plant</t>
  </si>
  <si>
    <t>バイオマス</t>
  </si>
  <si>
    <t>Biomass power</t>
  </si>
  <si>
    <t>January, 2018</t>
  </si>
  <si>
    <t>名古屋発電所（バイオマス混焼5%）</t>
  </si>
  <si>
    <t>Nagoya Power Plant 
(5% biomass-mixed combustion)</t>
  </si>
  <si>
    <t>April, 2000</t>
  </si>
  <si>
    <t>愛知県</t>
  </si>
  <si>
    <t>Aichi</t>
  </si>
  <si>
    <t>名古屋第2発電所（バイオマス混焼30%）</t>
  </si>
  <si>
    <t>Nagoya II Power Plant
(30% biomass-mixed combustion)</t>
  </si>
  <si>
    <t>September, 2017</t>
  </si>
  <si>
    <t>市原バイオマス発電所</t>
  </si>
  <si>
    <t>Ichihara Biomass Power Plant</t>
  </si>
  <si>
    <t>December, 2020</t>
  </si>
  <si>
    <t>千葉県</t>
  </si>
  <si>
    <t>Chiba</t>
  </si>
  <si>
    <t>袖ケ浦バイオマス発電所</t>
  </si>
  <si>
    <t>Sodegaura Biomass Power Plant</t>
  </si>
  <si>
    <t>July, 2022</t>
  </si>
  <si>
    <t>広畑バイオマス発電所</t>
  </si>
  <si>
    <t>Hirohata Biomass Power Plant</t>
  </si>
  <si>
    <t>August, 2023</t>
  </si>
  <si>
    <t>徳島津田バイオマス発電所</t>
  </si>
  <si>
    <t>Tokushima Tsuda Biomass Power Plant</t>
  </si>
  <si>
    <t>March, 2023</t>
  </si>
  <si>
    <t>徳島県</t>
  </si>
  <si>
    <t>Tokushima</t>
  </si>
  <si>
    <t>（仮称）愛知田原バイオマス発電所</t>
  </si>
  <si>
    <t>Aichi Tahara Biomass Power Plant (tentative name)</t>
  </si>
  <si>
    <t>October, 2024</t>
  </si>
  <si>
    <t>小計 (バイオマス)</t>
  </si>
  <si>
    <t>Subtotal / Biomass power</t>
  </si>
  <si>
    <t>泉北製造所第1工場 差圧式発電</t>
  </si>
  <si>
    <t xml:space="preserve">Senboku LNG Terminal I Differential power Plant </t>
  </si>
  <si>
    <t>差圧式発電</t>
  </si>
  <si>
    <t xml:space="preserve">Differential power </t>
  </si>
  <si>
    <t>姫路製造所 差圧式発電</t>
  </si>
  <si>
    <t>Himeji LNG Terminal Differential Power Plant</t>
  </si>
  <si>
    <t>姫路製造所 冷熱発電</t>
  </si>
  <si>
    <t>Himeji LNG Terminal Cryogenic Power Plant</t>
  </si>
  <si>
    <t>冷熱発電</t>
  </si>
  <si>
    <t xml:space="preserve">Cryogenic power </t>
  </si>
  <si>
    <t>テナスカ・ゲートウェイ</t>
  </si>
  <si>
    <t>Tenaska Gateway IPP</t>
  </si>
  <si>
    <t>天然ガス・GTCC</t>
  </si>
  <si>
    <t>Natural gas, GTCC</t>
  </si>
  <si>
    <t>2004年6月 *</t>
  </si>
  <si>
    <t>June, 2004 *</t>
  </si>
  <si>
    <t>米国 テキサス州</t>
  </si>
  <si>
    <t>Texas, USA</t>
  </si>
  <si>
    <t>ホワイトウォーター</t>
  </si>
  <si>
    <t>Whitewater</t>
  </si>
  <si>
    <t>天然ガス</t>
  </si>
  <si>
    <t>Natural gas</t>
  </si>
  <si>
    <t>2005年12月 *</t>
  </si>
  <si>
    <t>December, 2005 *</t>
  </si>
  <si>
    <t>米国 ウィスコンシン州</t>
  </si>
  <si>
    <t>Wisconsin, USA</t>
  </si>
  <si>
    <t>レイクウッド</t>
  </si>
  <si>
    <t>Lakewood</t>
  </si>
  <si>
    <t>米国 ニュージャージー州</t>
  </si>
  <si>
    <t>New Jersey, USA</t>
  </si>
  <si>
    <t>クロケット</t>
  </si>
  <si>
    <t>Crockett</t>
  </si>
  <si>
    <t>米国 カリフォルニア州</t>
  </si>
  <si>
    <t>California, USA</t>
  </si>
  <si>
    <t>サラナック</t>
  </si>
  <si>
    <t>Saranac</t>
  </si>
  <si>
    <t>米国 ニューヨーク州</t>
  </si>
  <si>
    <t>New York, USA</t>
  </si>
  <si>
    <t>ロックポート</t>
  </si>
  <si>
    <t>Lockport</t>
  </si>
  <si>
    <t>セントチャールズ</t>
  </si>
  <si>
    <t>St. Charles Energy Center</t>
  </si>
  <si>
    <t>February, 2017</t>
  </si>
  <si>
    <t>米国 メリーランド州 （PJM）</t>
  </si>
  <si>
    <t>Maryland, USA （PJM）</t>
  </si>
  <si>
    <t>ダンディーン</t>
  </si>
  <si>
    <t>Daandine</t>
  </si>
  <si>
    <t xml:space="preserve">Natural gas, Gas engine </t>
  </si>
  <si>
    <t>2008年12月 *</t>
  </si>
  <si>
    <t>December, 2008 *</t>
  </si>
  <si>
    <t>豪 クイーンズランド州</t>
  </si>
  <si>
    <t>Queensland, Australia</t>
  </si>
  <si>
    <t>マウントアイザ</t>
  </si>
  <si>
    <t>Mt Isa</t>
  </si>
  <si>
    <t>シュワイハットS2発電造水事業</t>
  </si>
  <si>
    <t>Shuweihat S2 IWPP</t>
  </si>
  <si>
    <t>2011年10月 *</t>
  </si>
  <si>
    <t>October, 2011 *</t>
  </si>
  <si>
    <t>UAE アブダビ</t>
  </si>
  <si>
    <t>UAE Abu Dhabi</t>
  </si>
  <si>
    <t>ショア</t>
  </si>
  <si>
    <t>Shore</t>
  </si>
  <si>
    <t>2017年3月 *</t>
  </si>
  <si>
    <t>March, 2017 *</t>
  </si>
  <si>
    <t>米国 ニュージャージー州 （PJM）</t>
  </si>
  <si>
    <t>New Jersey, USA （PJM）</t>
  </si>
  <si>
    <t>ミシガンパワー</t>
  </si>
  <si>
    <t>Michigan Power</t>
  </si>
  <si>
    <t>2018年6月 *</t>
  </si>
  <si>
    <t>June, 2018 *</t>
  </si>
  <si>
    <t>米国 ミシガン州</t>
  </si>
  <si>
    <t>Michigan, USA</t>
  </si>
  <si>
    <t>クリーンエナジー</t>
  </si>
  <si>
    <t>Kleen Energy</t>
  </si>
  <si>
    <t>2018年5月 *</t>
  </si>
  <si>
    <t>May, 2018 *</t>
  </si>
  <si>
    <t>米国 コネチカット州 （ISO-NewEngland）</t>
  </si>
  <si>
    <t>Connecticut, USA （ISO-NewEngland）</t>
  </si>
  <si>
    <t>トワンティック</t>
  </si>
  <si>
    <t>Towantic</t>
  </si>
  <si>
    <t>2018年12月 *</t>
  </si>
  <si>
    <t>December, 2018 *</t>
  </si>
  <si>
    <t>フェアビュー</t>
  </si>
  <si>
    <t>Fairview</t>
  </si>
  <si>
    <t>December, 2019</t>
  </si>
  <si>
    <t>米国 ペンシルバニア州 （PJM）</t>
  </si>
  <si>
    <t>Pennsylvania, USA （PJM）</t>
  </si>
  <si>
    <t>スリーリバーズ</t>
  </si>
  <si>
    <t>Three Rivers</t>
  </si>
  <si>
    <t>February, 2023</t>
  </si>
  <si>
    <t>米国 イリノイ州</t>
  </si>
  <si>
    <t>Illinois, USA</t>
  </si>
  <si>
    <t>小計</t>
  </si>
  <si>
    <t>Subtotal</t>
  </si>
  <si>
    <t>ハレット４</t>
  </si>
  <si>
    <t>Hallett 4 Wind Farm Project</t>
  </si>
  <si>
    <t>June, 2011</t>
  </si>
  <si>
    <t>豪 サウスオーストラリア州</t>
  </si>
  <si>
    <t xml:space="preserve">South Australia, Australia </t>
  </si>
  <si>
    <t>オーイーソーラー</t>
  </si>
  <si>
    <t>OE Solar Co., Ltd.</t>
  </si>
  <si>
    <t>August, 2019</t>
  </si>
  <si>
    <t>タイ</t>
  </si>
  <si>
    <t>Thailand</t>
  </si>
  <si>
    <t>サンライズ</t>
  </si>
  <si>
    <t>Sunrise LNG Project</t>
  </si>
  <si>
    <t>LNG</t>
  </si>
  <si>
    <t>オーストラリア・東ティモール</t>
  </si>
  <si>
    <t>Australia, East Timor</t>
  </si>
  <si>
    <t>ノルウェー（出光スノーレ石油開発㈱）</t>
  </si>
  <si>
    <t>Norwegian North Sea (Idemitsu Snorre Oil Development Co., Ltd.)</t>
  </si>
  <si>
    <t>油・天然ガス</t>
  </si>
  <si>
    <t>Oil, Natural gas</t>
  </si>
  <si>
    <t>1～10％</t>
  </si>
  <si>
    <t>ノルウェー</t>
  </si>
  <si>
    <t>Norway</t>
  </si>
  <si>
    <t>カルハットＬＮＧ</t>
  </si>
  <si>
    <t>Qalhat LNG</t>
  </si>
  <si>
    <t>オマーン</t>
  </si>
  <si>
    <t>Oman</t>
  </si>
  <si>
    <t>クラックス</t>
  </si>
  <si>
    <t>Crux Gas and Condensate Field</t>
  </si>
  <si>
    <t>オーストラリア</t>
  </si>
  <si>
    <t>Australia</t>
  </si>
  <si>
    <t>ゴーゴン</t>
  </si>
  <si>
    <t>Gorgon LNG Project</t>
  </si>
  <si>
    <t>LNG・コンデンセート</t>
  </si>
  <si>
    <t>LNG, Condensate</t>
  </si>
  <si>
    <t>イクシス</t>
  </si>
  <si>
    <t>Ichthys LNG Project</t>
  </si>
  <si>
    <t>サビン・シェールガスプロジェクト</t>
  </si>
  <si>
    <t>Sabine Oil &amp; Gas Corporation</t>
  </si>
  <si>
    <t>天然ガス・コンデンセート・天然ガス液</t>
  </si>
  <si>
    <t>Natural gas, Condensate, Natural Gas Liquids</t>
  </si>
  <si>
    <t>米国</t>
  </si>
  <si>
    <t>U.S.A</t>
  </si>
  <si>
    <t xml:space="preserve">フリーポートＬＮＧ基地（気化事業） </t>
  </si>
  <si>
    <t>Freeport LNG Terminal (vaporization business)</t>
  </si>
  <si>
    <t>受入基地</t>
  </si>
  <si>
    <t>LNG receiving terminal</t>
  </si>
  <si>
    <t xml:space="preserve">米国 </t>
  </si>
  <si>
    <t>サグントＬＮＧ基地</t>
  </si>
  <si>
    <t>Sagunto LNG Terminal</t>
  </si>
  <si>
    <t xml:space="preserve"> 受入基地</t>
  </si>
  <si>
    <t xml:space="preserve"> スペイン</t>
  </si>
  <si>
    <t>Spain</t>
  </si>
  <si>
    <t>Sumisho Osaka Gas Water UK Limited</t>
  </si>
  <si>
    <t>水道事業</t>
  </si>
  <si>
    <t>Water supply business</t>
  </si>
  <si>
    <t>英国</t>
  </si>
  <si>
    <t>U.K.</t>
  </si>
  <si>
    <t>OSAKA GAS (THAILAND)</t>
  </si>
  <si>
    <t>ユーティリティ(エネルギー)関連事業</t>
  </si>
  <si>
    <t>Energy utility related business</t>
  </si>
  <si>
    <t xml:space="preserve"> タイ</t>
  </si>
  <si>
    <t>City-OG Gas Energy Services</t>
  </si>
  <si>
    <t>ガス販売事業</t>
  </si>
  <si>
    <t>Sale of gas business</t>
  </si>
  <si>
    <t>シンガポール</t>
  </si>
  <si>
    <t>Singapore</t>
  </si>
  <si>
    <t>フリーポートＬＮＧ基地（液化事業）</t>
  </si>
  <si>
    <t>Freeport LNG Project</t>
  </si>
  <si>
    <t>液化事業</t>
  </si>
  <si>
    <t>Liquefication business</t>
  </si>
  <si>
    <t>USA</t>
  </si>
  <si>
    <t>NS-OG Energy Solutions (Thailand)</t>
  </si>
  <si>
    <t>コージェネレーション事業</t>
  </si>
  <si>
    <t>Cogeneration business</t>
  </si>
  <si>
    <t>OGP Energy Solutions</t>
  </si>
  <si>
    <t>燃料転換・エネルギーサービス事業</t>
  </si>
  <si>
    <t>Fuel conversion, Energy services  business</t>
  </si>
  <si>
    <t>エロガスメット</t>
  </si>
  <si>
    <t>Erogasmet</t>
  </si>
  <si>
    <t>ガス配給事業</t>
  </si>
  <si>
    <t>City gas distribution business</t>
  </si>
  <si>
    <t xml:space="preserve"> イタリア</t>
  </si>
  <si>
    <t>Italy</t>
  </si>
  <si>
    <t>PT OSAKA GAS INDONESIA</t>
  </si>
  <si>
    <t>ガス販売・エネルギーサービス関連事業</t>
  </si>
  <si>
    <t xml:space="preserve">Sale of gas, Energy services related business </t>
  </si>
  <si>
    <t>インドネシア</t>
  </si>
  <si>
    <t>Indonesia</t>
  </si>
  <si>
    <t>Sojitz Osaka Gas Energy</t>
  </si>
  <si>
    <t>天然ガス供給事業</t>
  </si>
  <si>
    <t>Natural gas supply</t>
  </si>
  <si>
    <t>ベトナム</t>
  </si>
  <si>
    <t>Vietnam</t>
  </si>
  <si>
    <t>AGP</t>
  </si>
  <si>
    <t>天然ガスバリューチェーン事業</t>
  </si>
  <si>
    <t>Natural gas value chain</t>
  </si>
  <si>
    <t>Igloo Energy Supply</t>
  </si>
  <si>
    <t>エネルギー小売事業</t>
  </si>
  <si>
    <t>Household energy supply</t>
  </si>
  <si>
    <t>選定
Selected</t>
  </si>
  <si>
    <t>13(0)</t>
  </si>
  <si>
    <t>9(0)</t>
  </si>
  <si>
    <t>10(0)</t>
  </si>
  <si>
    <t>6(0)</t>
  </si>
  <si>
    <t>3(0)</t>
  </si>
  <si>
    <t>4(1)</t>
  </si>
  <si>
    <t>5(1)</t>
  </si>
  <si>
    <t>2(0)</t>
  </si>
  <si>
    <t>3(1)</t>
  </si>
  <si>
    <t>－</t>
  </si>
  <si>
    <t>28,929</t>
  </si>
  <si>
    <t>1,676</t>
  </si>
  <si>
    <t>11,824</t>
  </si>
  <si>
    <t>168</t>
  </si>
  <si>
    <t>9</t>
  </si>
  <si>
    <t>14,100</t>
  </si>
  <si>
    <t>2,836</t>
  </si>
  <si>
    <t>38,098</t>
  </si>
  <si>
    <t>79,927</t>
  </si>
  <si>
    <t>1,604</t>
  </si>
  <si>
    <t>3,917</t>
  </si>
  <si>
    <t>△800</t>
  </si>
  <si>
    <t>△602</t>
  </si>
  <si>
    <t>-1,852</t>
  </si>
  <si>
    <t>大阪ガスファイナンス㈱
Osaka Gas Finance Co., Ltd.</t>
  </si>
  <si>
    <t>リース、クレジット、保険代理店業等
Leasing, Assistance with installment payments,insurance agency business, and others</t>
  </si>
  <si>
    <t xml:space="preserve">大阪ガスマーケティング㈱
Osaka Gas Marketing Co., Ltd. </t>
  </si>
  <si>
    <t>家庭用お客さま向けのガス・電気の販売及びメンテナンス、機器販売事業、リフォーム事業等
Sales of gas and electricity for residential customers, maintenance,
sales of appliances, and home renovation, and others</t>
  </si>
  <si>
    <t>大阪ガスリキッド㈱
Osaka Gas Liquid Co., Ltd.</t>
  </si>
  <si>
    <t>液化窒素、液化酸素、液化アルゴン等の販売
Sales of liquefied nitrogen, liquefied oxygen, liquefied argon, and others</t>
  </si>
  <si>
    <t>㈱きんぱい
Kinpai Co., Ltd.</t>
  </si>
  <si>
    <t>ガス配管工事、ガス機器及び住宅設備機器の販売
Gas piping works, Sales of gas appliances, and housing equipment and appliances</t>
  </si>
  <si>
    <t>関西ビジネスインフォメーション㈱
Kansai Business Information Inc.</t>
  </si>
  <si>
    <t>コールセンター受託、人材サービス、各種調査及びコンサルティング等
Call center operation and temporary staffing, Various research services and consulting</t>
  </si>
  <si>
    <t>Daigasエナジー㈱
Daigas Energy Co., Ltd.</t>
  </si>
  <si>
    <t>業務用等のお客さま向けのガス・電気の販売及び保守、機器販売・エンジニアリング・施工、エネルギーサービス事業、液化天然ガス・液化石油ガス販売事業、熱供給事業等
Sales and maintenance of gas and electricity for commercial customers; sales of appliances, engineering, and construction; energy service; sales of LNG and LPG; heating system supplies; and others</t>
  </si>
  <si>
    <t xml:space="preserve">Daigasガスアンドパワーソリューション㈱
Daigas G&amp;P Solution Co., Ltd. </t>
  </si>
  <si>
    <t>ガス製造所・発電所のオペレーション及びメンテナンス、発電及び電気の販売、エンジニアリング
Operation and maintenance of LNG terminals and power plants;
power generation and sales of electricity; and engineering</t>
  </si>
  <si>
    <t>印南風力発電㈱
Inami Wind Power Plant Electric power Generation Co., Ltd.</t>
  </si>
  <si>
    <t>電気供給事業
Electric power supply</t>
  </si>
  <si>
    <t>㈱葉山風力発電所
Hayama Wind Power Generation Co.</t>
  </si>
  <si>
    <t>㈱広川明神山風力発電所
Hirogawa Myojin-yama Wind Power Co.</t>
  </si>
  <si>
    <t>泉北天然ガス発電㈱
Senboku Natural Gas Power Generation Co., Ltd.</t>
  </si>
  <si>
    <t>Daigas大分みらいソーラー㈱
Daigas Oita Mirai Solar Co., Ltd.</t>
  </si>
  <si>
    <t xml:space="preserve">中山共同発電㈱
Nakayama Joint Power Generation Co., Ltd. </t>
  </si>
  <si>
    <t xml:space="preserve">中山名古屋共同発電㈱
Nakayama Nagoya Joint Power Generation Co., Ltd. </t>
  </si>
  <si>
    <t>大阪ガスインターナショナルトランスポート㈱
Osaka Gas International Transport Inc.</t>
  </si>
  <si>
    <t>ＬＮＧ輸送
LNG transport</t>
  </si>
  <si>
    <t>Osaka Gas Australia Pty Ltd</t>
  </si>
  <si>
    <t>1,327百万米ドル
US$1,327 million</t>
  </si>
  <si>
    <t>石油及び天然ガスに関する開発、投資等
Development of and investment in petroleum and natural gas, and others</t>
  </si>
  <si>
    <t>Osaka Gas Gorgon Pty Ltd</t>
  </si>
  <si>
    <t>322百万米ドル
US$322 million</t>
  </si>
  <si>
    <t>Osaka Gas Ichthys Pty Ltd</t>
  </si>
  <si>
    <t>152百万米ドル
US$152 million</t>
  </si>
  <si>
    <t>Osaka Gas Ichthys Development Pty Ltd</t>
  </si>
  <si>
    <t>149百万米ドル
US$149 million</t>
  </si>
  <si>
    <t>Osaka Gas UK, Ltd.</t>
  </si>
  <si>
    <t>134百万ユーロ
€134 million</t>
  </si>
  <si>
    <t>エネルギー供給事業に関する投資等
Investment relating to energy supply business</t>
  </si>
  <si>
    <t>Osaka Gas USA Corporation</t>
  </si>
  <si>
    <t>1米ドル
US$1</t>
  </si>
  <si>
    <t>石油及び天然ガス並びにエネルギー供給事業に関する投資等
Investment in petroleum and natural gas project, energy supply business</t>
  </si>
  <si>
    <t>大阪ガスケミカル㈱
Osaka Gas Chemicals Co., Ltd.</t>
  </si>
  <si>
    <t>ファイン材料、炭素材製品、活性炭及び木材保護塗料等の製造、販売
Manufacture and sales of fine materials, carbon material products, activated carbon and wood protective coating</t>
  </si>
  <si>
    <t>大阪ガス都市開発㈱
Osaka Gas Urban Development Co., Ltd.</t>
  </si>
  <si>
    <t>不動産の開発、賃貸、管理、分譲
Development, leasing, management, and sales of real estate</t>
  </si>
  <si>
    <t>㈱大阪ガスファシリティーズ
Osaka Gas Facilities Corporation</t>
  </si>
  <si>
    <t>建物及び設備の運転、管理、メンテナンス等
Operation, management, maintenance of buildings and facilities, and others</t>
  </si>
  <si>
    <t>㈱オージス総研
OGIS-RI Co.,Ltd.</t>
  </si>
  <si>
    <t>ソフトウェア開発、コンピュータによる情報処理サービス
Software development / Computer-based data processing services</t>
  </si>
  <si>
    <t>さくら情報システム㈱
Sakura Information Systems Co., Ltd.</t>
  </si>
  <si>
    <t>Jacobi Carbons AB</t>
  </si>
  <si>
    <t>549千スウェーデンクローネ
549,000 Swedish Kronor</t>
  </si>
  <si>
    <t>活性炭の製造・販売
Manufacture and sales of activated carbon</t>
  </si>
  <si>
    <t>水澤化学工業㈱
Mizusawa Industrial Chemicals, Ltd.</t>
  </si>
  <si>
    <t xml:space="preserve">吸着機能材、樹脂添加剤の製造・販売 
Manufacture and sales of absorbent functional materials and resin additives </t>
  </si>
  <si>
    <t>等　計154社
and others, totaling 154 companies</t>
  </si>
  <si>
    <t>㈱ジャパンガスエナジー
Japan Gas Energy Corporation</t>
  </si>
  <si>
    <t>国内エネルギー・ガス
Domestic Energy / Gas</t>
  </si>
  <si>
    <t>㈱ＣＤエナジーダイレクト
CD Energy Direct Co., Ltd.</t>
  </si>
  <si>
    <t>国内エネルギー・電力
Domestic Energy / Electricity</t>
  </si>
  <si>
    <t>出光スノーレ石油開発㈱
Idemitsu Snorre Oil Development Co., Ltd.</t>
  </si>
  <si>
    <t>海外エネルギー
International Energy</t>
  </si>
  <si>
    <t>FLIQ1 Holdings,LLC</t>
  </si>
  <si>
    <t>Sumisho Osaka Gas Water UK Ltd.</t>
  </si>
  <si>
    <t>164百万英ポンド
164 million British Pounds</t>
  </si>
  <si>
    <t>等　計27社
and others, totaling 27 companies</t>
  </si>
  <si>
    <t>3月末時点 (As of March 31）</t>
  </si>
  <si>
    <t>2021年3月末時点 (As of March 31, 2021)</t>
  </si>
  <si>
    <t>東京と名古屋の各証券取引所
Tokyo Stock Exchange and Nagoya Stock Exchange</t>
  </si>
  <si>
    <t>日本マスタートラスト信託銀行株式会社(信託口)
The Master Trust Bank of Japan, Ltd. (Trust a/c)</t>
  </si>
  <si>
    <t>株式会社日本カストディ銀行(信託口)
Custody Bank of Japan, Ltd. (Trust a/c)</t>
  </si>
  <si>
    <t>日本生命保険相互会社(常任代理人  日本マスタートラスト信託銀行株式会社)
Nippon Life Insurance Company (Standing proxy:The Master Trust Bank of Japan, Ltd.）</t>
  </si>
  <si>
    <t>株式会社日本カストディ銀行(信託口７)
Custody Bank of Japan, Ltd. (Trust a/c 7)</t>
  </si>
  <si>
    <t>株式会社三菱ＵＦＪ銀行
MUFG Bank, Ltd.</t>
  </si>
  <si>
    <t>株式会社りそな銀行
Resona Bank, Ltd.</t>
  </si>
  <si>
    <t>STATE STREET BANK WEST CLIENT - TREATY 505234(常任代理人 株式会社みずほ銀行)
STATE STREET BANK WEST CLIENT - TREATY 505234 (Standing proxy:Mizuho Bank, Ltd.)</t>
  </si>
  <si>
    <t>あいおいニッセイ同和損害保険株式会社(常任代理人 日本マスタートラスト信託銀行株式会社)
Aioi Nissay Dowa Insurance Co.,Ltd. (Standing proxy:The Master Trust Bank of Japan, Ltd.）</t>
  </si>
  <si>
    <t>明治安田生命保険相互会社(常任代理人 株式会社日本カストディ銀行)
Meiji Yasuda Life Insurance Company (Standing proxy:The Master Trust Bank of Japan, Ltd.）</t>
  </si>
  <si>
    <t>ＪＰモルガン証券株式会社
JPMorgan Securities Japan Co., Ltd.</t>
  </si>
  <si>
    <t>計
Total</t>
  </si>
  <si>
    <t>6月末時点 (As of June 30)</t>
  </si>
  <si>
    <t>国内無担保社債
Domestic unsecured corporate bonds</t>
  </si>
  <si>
    <t>AA+</t>
  </si>
  <si>
    <t>Aa3</t>
  </si>
  <si>
    <t>A1</t>
  </si>
  <si>
    <t>AA-</t>
  </si>
  <si>
    <t>a-1＋</t>
  </si>
  <si>
    <t xml:space="preserve">― </t>
  </si>
  <si>
    <t>A-1+</t>
  </si>
  <si>
    <t>#18</t>
  </si>
  <si>
    <t>2003.2.12</t>
  </si>
  <si>
    <t>2022.12.20</t>
  </si>
  <si>
    <t>#20</t>
  </si>
  <si>
    <t>2005.8.17</t>
  </si>
  <si>
    <t>2020.9.18</t>
  </si>
  <si>
    <t>#21</t>
  </si>
  <si>
    <t>2006.6.23</t>
  </si>
  <si>
    <t>2026.6.23</t>
  </si>
  <si>
    <t>#28</t>
  </si>
  <si>
    <t>2011.3.9</t>
  </si>
  <si>
    <t>2021.3.9</t>
  </si>
  <si>
    <t>#29</t>
  </si>
  <si>
    <t>2011.12.9</t>
  </si>
  <si>
    <t>10,000
(10,000)</t>
  </si>
  <si>
    <t>2021.12.9</t>
  </si>
  <si>
    <t>#30</t>
  </si>
  <si>
    <t>2012.12.14</t>
  </si>
  <si>
    <t>2022.12.14</t>
  </si>
  <si>
    <t>#31</t>
  </si>
  <si>
    <t>2013.10.18</t>
  </si>
  <si>
    <t>2023.10.18</t>
  </si>
  <si>
    <t>#32</t>
  </si>
  <si>
    <t>2014.3.24</t>
  </si>
  <si>
    <t>2034.3.24</t>
  </si>
  <si>
    <t>#33</t>
  </si>
  <si>
    <t>2014.10.24</t>
  </si>
  <si>
    <t>2034.10.24</t>
  </si>
  <si>
    <t>#34</t>
  </si>
  <si>
    <t>2015.3.5</t>
  </si>
  <si>
    <t>2045.3.3</t>
  </si>
  <si>
    <t>#35</t>
  </si>
  <si>
    <t>2016.12.9</t>
  </si>
  <si>
    <t>2056.12.8</t>
  </si>
  <si>
    <t>#36</t>
  </si>
  <si>
    <t>2019.6.6</t>
  </si>
  <si>
    <t>2049.6.4</t>
  </si>
  <si>
    <t>#37</t>
  </si>
  <si>
    <t>2059.6.6</t>
  </si>
  <si>
    <t>#38</t>
  </si>
  <si>
    <t>2019.9.5</t>
  </si>
  <si>
    <t>2049.9.3</t>
  </si>
  <si>
    <t>#39</t>
  </si>
  <si>
    <t>2058.9.5</t>
  </si>
  <si>
    <t>#40</t>
  </si>
  <si>
    <t>2069.9.5</t>
  </si>
  <si>
    <t>第１回利払繰延条項・期限前償還条項付無担保社債（劣後特約付）
#1 Unsecured corporate bonds with interest deferrable clause and early redeemable option (subordinated corporate bonds)</t>
  </si>
  <si>
    <t>#1</t>
  </si>
  <si>
    <t>2019.12.12</t>
  </si>
  <si>
    <t>2079.12.12</t>
  </si>
  <si>
    <t>第２回利払繰延条項・期限前償還条項付無担保社債（劣後特約付）
#2 Unsecured corporate bonds with interest deferrable clause and early redeemable option (subordinated corporate bonds)</t>
  </si>
  <si>
    <t>#2</t>
  </si>
  <si>
    <t>第３回利払繰延条項・期限前償還条項付無担保社債（劣後特約付）
#3 Unsecured corporate bonds with interest deferrable clause and early redeemable option (subordinated corporate bonds)</t>
  </si>
  <si>
    <t>#3</t>
  </si>
  <si>
    <t>2020.9.10</t>
  </si>
  <si>
    <t>2080.9.10</t>
  </si>
  <si>
    <t>第４回利払繰延条項・期限前償還条項付無担保社債（劣後特約付）
#4 Unsecured corporate bonds with interest deferrable clause and early redeemable option (subordinated corporate bonds)</t>
  </si>
  <si>
    <t>#4</t>
  </si>
  <si>
    <t>364,995
(10,000)</t>
  </si>
  <si>
    <t>2026年3月期までの償還・返済予定額 Annual maturities untill FY2026.3</t>
  </si>
  <si>
    <t>2022年3月期
in FY22.3</t>
  </si>
  <si>
    <t>2023年3月期
in FY23.3</t>
  </si>
  <si>
    <t>2024年3月期
in FY24.3</t>
  </si>
  <si>
    <t>2025年3月期
in FY25.3</t>
  </si>
  <si>
    <t>2026年3月期
in FY26.3</t>
  </si>
  <si>
    <t>業務用ガスコージェネレーション稼働実績 * (千kW)
Gas co-generation for industrial running capacity (thousand kW)</t>
    <rPh sb="23" eb="24">
      <t>セン</t>
    </rPh>
    <phoneticPr fontId="1"/>
  </si>
  <si>
    <t>* 各年度までに設置したストックの実績
* Cumulative results installed by each fiscal year.</t>
    <rPh sb="2" eb="5">
      <t>カクネンド</t>
    </rPh>
    <rPh sb="8" eb="10">
      <t>セッチ</t>
    </rPh>
    <rPh sb="17" eb="19">
      <t>ジッセキ</t>
    </rPh>
    <phoneticPr fontId="1"/>
  </si>
  <si>
    <t>* 取得年月を表す
* Acquisition year and month</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</si>
</sst>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
    <numFmt numFmtId="177" formatCode="0.0"/>
    <numFmt numFmtId="178" formatCode="#,##0.0;[Red]\-#,##0.0"/>
    <numFmt numFmtId="179" formatCode="0.000"/>
    <numFmt numFmtId="180" formatCode="#,##0_);[Red]\(#,##0\)"/>
    <numFmt numFmtId="181" formatCode="#,##0.0"/>
    <numFmt numFmtId="182" formatCode="#,##0.0;#\-##0.0;\-"/>
    <numFmt numFmtId="183" formatCode="#,##0_);\(#,##0\);\(0\)"/>
    <numFmt numFmtId="184" formatCode="\(0.0%\)"/>
    <numFmt numFmtId="185" formatCode="\(#,##0.00\)"/>
    <numFmt numFmtId="186" formatCode="\(#,##0\)"/>
    <numFmt numFmtId="187" formatCode="#,##0;\-#,##0;\-"/>
    <numFmt numFmtId="188" formatCode="#,##0\ &quot;cm3&quot;"/>
    <numFmt numFmtId="189" formatCode="#,##0.0_);[Red]\(#,##0.0\)"/>
    <numFmt numFmtId="190" formatCode="yyyy&quot;年&quot;m&quot;月&quot;;@"/>
    <numFmt numFmtId="191" formatCode="#,##0.0;#\-##0.0"/>
  </numFmts>
  <fonts count="2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rgb="FF3F3F76"/>
      <name val="ＭＳ Ｐゴシック"/>
      <family val="2"/>
      <charset val="128"/>
      <scheme val="minor"/>
    </font>
    <font>
      <sz val="10"/>
      <name val="ＭＳ Ｐゴシック"/>
      <family val="3"/>
      <charset val="128"/>
    </font>
    <font>
      <sz val="6"/>
      <name val="ＭＳ Ｐゴシック"/>
      <family val="3"/>
      <charset val="128"/>
    </font>
    <font>
      <sz val="9"/>
      <name val="ＭＳ Ｐゴシック"/>
      <family val="3"/>
      <charset val="128"/>
    </font>
    <font>
      <sz val="10"/>
      <name val="MS UI Gothic"/>
      <family val="3"/>
      <charset val="128"/>
    </font>
    <font>
      <b/>
      <sz val="11"/>
      <color theme="3"/>
      <name val="ＭＳ Ｐゴシック"/>
      <family val="2"/>
      <charset val="128"/>
      <scheme val="minor"/>
    </font>
    <font>
      <b/>
      <sz val="11"/>
      <name val="ＭＳ Ｐゴシック"/>
      <family val="3"/>
      <charset val="128"/>
    </font>
    <font>
      <sz val="6"/>
      <name val="ＭＳ 明朝"/>
      <family val="1"/>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12"/>
      <name val="ＭＳ 明朝"/>
      <family val="1"/>
      <charset val="128"/>
    </font>
    <font>
      <b/>
      <sz val="11"/>
      <color theme="1"/>
      <name val="ＭＳ Ｐゴシック"/>
      <family val="3"/>
      <charset val="128"/>
      <scheme val="minor"/>
    </font>
    <font>
      <sz val="11"/>
      <color rgb="FF000000"/>
      <name val="ＭＳ Ｐゴシック"/>
      <family val="3"/>
      <charset val="128"/>
      <scheme val="minor"/>
    </font>
    <font>
      <b/>
      <sz val="11"/>
      <color theme="1"/>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11"/>
      <color indexed="8"/>
      <name val="ＭＳ Ｐゴシック"/>
      <family val="3"/>
      <charset val="128"/>
    </font>
    <font>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1"/>
      <color rgb="FF000000"/>
      <name val="ＭＳ Ｐゴシック"/>
      <family val="3"/>
      <charset val="128"/>
      <scheme val="minor"/>
    </font>
    <font>
      <sz val="10"/>
      <color theme="1"/>
      <name val="ＭＳ Ｐゴシック"/>
      <family val="3"/>
      <charset val="128"/>
    </font>
    <font>
      <b/>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2" fillId="0" borderId="0"/>
    <xf numFmtId="0" fontId="15" fillId="0" borderId="0"/>
  </cellStyleXfs>
  <cellXfs count="667">
    <xf numFmtId="0" fontId="0" fillId="0" borderId="0" xfId="0">
      <alignment vertical="center"/>
    </xf>
    <xf numFmtId="0" fontId="0" fillId="2" borderId="0" xfId="0" applyFill="1">
      <alignment vertical="center"/>
    </xf>
    <xf numFmtId="0" fontId="14"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38" fontId="14" fillId="2" borderId="0" xfId="1" applyFont="1" applyFill="1" applyBorder="1" applyAlignment="1">
      <alignment vertical="center"/>
    </xf>
    <xf numFmtId="38" fontId="13" fillId="2" borderId="5" xfId="1" applyFont="1" applyFill="1" applyBorder="1" applyAlignment="1">
      <alignment horizontal="right" vertical="center"/>
    </xf>
    <xf numFmtId="0" fontId="16" fillId="2" borderId="0" xfId="0" applyFont="1" applyFill="1">
      <alignment vertical="center"/>
    </xf>
    <xf numFmtId="0" fontId="3" fillId="2" borderId="0" xfId="0" applyFont="1" applyFill="1" applyAlignment="1">
      <alignment vertical="center"/>
    </xf>
    <xf numFmtId="38" fontId="3" fillId="2" borderId="5" xfId="1" applyFont="1" applyFill="1" applyBorder="1" applyAlignment="1">
      <alignment horizontal="right" vertical="center"/>
    </xf>
    <xf numFmtId="38" fontId="3" fillId="2" borderId="5" xfId="1" applyFont="1" applyFill="1" applyBorder="1" applyAlignment="1">
      <alignment vertical="center"/>
    </xf>
    <xf numFmtId="38" fontId="3" fillId="2" borderId="6" xfId="1" applyFont="1" applyFill="1" applyBorder="1" applyAlignment="1">
      <alignment vertical="center"/>
    </xf>
    <xf numFmtId="38" fontId="3" fillId="2" borderId="0" xfId="1" applyFont="1" applyFill="1" applyBorder="1" applyAlignment="1">
      <alignmen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14" fillId="2" borderId="4" xfId="0" quotePrefix="1" applyFont="1" applyFill="1" applyBorder="1" applyAlignment="1">
      <alignment horizontal="center" vertical="center"/>
    </xf>
    <xf numFmtId="0" fontId="16" fillId="2" borderId="4" xfId="0" quotePrefix="1" applyFont="1" applyFill="1" applyBorder="1" applyAlignment="1">
      <alignment horizontal="center" vertical="center"/>
    </xf>
    <xf numFmtId="0" fontId="16" fillId="2" borderId="0" xfId="0" applyFont="1" applyFill="1" applyAlignment="1">
      <alignment vertical="center"/>
    </xf>
    <xf numFmtId="49" fontId="14" fillId="2" borderId="4" xfId="0" quotePrefix="1" applyNumberFormat="1" applyFont="1" applyFill="1" applyBorder="1" applyAlignment="1">
      <alignment horizontal="center" vertical="center"/>
    </xf>
    <xf numFmtId="0" fontId="16" fillId="2" borderId="4" xfId="0" applyFont="1" applyFill="1" applyBorder="1" applyAlignment="1">
      <alignment horizontal="center" vertical="center"/>
    </xf>
    <xf numFmtId="49" fontId="20" fillId="2" borderId="4" xfId="4" applyNumberFormat="1" applyFont="1" applyFill="1" applyBorder="1" applyAlignment="1">
      <alignment horizontal="center" vertical="center"/>
    </xf>
    <xf numFmtId="0" fontId="0" fillId="2" borderId="6" xfId="0" applyFill="1" applyBorder="1" applyAlignment="1">
      <alignment vertical="center" wrapText="1"/>
    </xf>
    <xf numFmtId="58" fontId="0" fillId="2" borderId="5" xfId="0" quotePrefix="1" applyNumberFormat="1" applyFill="1" applyBorder="1" applyAlignment="1">
      <alignment vertical="center" wrapText="1"/>
    </xf>
    <xf numFmtId="31" fontId="0" fillId="2" borderId="5" xfId="0" quotePrefix="1" applyNumberFormat="1" applyFill="1" applyBorder="1" applyAlignment="1">
      <alignment vertical="center" wrapText="1"/>
    </xf>
    <xf numFmtId="31" fontId="0" fillId="2" borderId="6" xfId="0" quotePrefix="1" applyNumberFormat="1" applyFill="1" applyBorder="1" applyAlignment="1">
      <alignment vertical="center" wrapText="1"/>
    </xf>
    <xf numFmtId="0" fontId="22" fillId="2" borderId="0" xfId="0" applyFont="1" applyFill="1" applyAlignment="1">
      <alignment vertical="center"/>
    </xf>
    <xf numFmtId="177" fontId="3" fillId="2" borderId="6" xfId="0" applyNumberFormat="1" applyFont="1" applyFill="1" applyBorder="1" applyAlignment="1">
      <alignment vertical="center"/>
    </xf>
    <xf numFmtId="177" fontId="3" fillId="2" borderId="6" xfId="1" applyNumberFormat="1" applyFont="1" applyFill="1" applyBorder="1" applyAlignment="1">
      <alignment vertical="center"/>
    </xf>
    <xf numFmtId="38" fontId="13" fillId="2" borderId="6" xfId="1" applyFont="1" applyFill="1" applyBorder="1" applyAlignment="1">
      <alignment horizontal="right" vertical="center"/>
    </xf>
    <xf numFmtId="38" fontId="3" fillId="2" borderId="6" xfId="1" applyFont="1" applyFill="1" applyBorder="1" applyAlignment="1">
      <alignment horizontal="right" vertical="center"/>
    </xf>
    <xf numFmtId="0" fontId="13" fillId="2" borderId="2" xfId="0" applyFont="1" applyFill="1" applyBorder="1" applyAlignment="1">
      <alignment horizontal="left" vertical="center" wrapText="1"/>
    </xf>
    <xf numFmtId="0" fontId="3" fillId="2" borderId="4" xfId="0" applyFont="1" applyFill="1" applyBorder="1" applyAlignment="1">
      <alignment vertical="center"/>
    </xf>
    <xf numFmtId="0" fontId="3" fillId="2" borderId="5" xfId="0" applyFont="1" applyFill="1" applyBorder="1" applyAlignment="1">
      <alignment vertical="center"/>
    </xf>
    <xf numFmtId="3" fontId="3" fillId="2" borderId="5" xfId="0" applyNumberFormat="1" applyFont="1" applyFill="1" applyBorder="1" applyAlignment="1">
      <alignment vertical="center"/>
    </xf>
    <xf numFmtId="0" fontId="13" fillId="2" borderId="2" xfId="0" quotePrefix="1" applyFont="1" applyFill="1" applyBorder="1" applyAlignment="1">
      <alignment horizontal="right" vertical="center"/>
    </xf>
    <xf numFmtId="0" fontId="3" fillId="2" borderId="2" xfId="0" quotePrefix="1" applyFont="1" applyFill="1" applyBorder="1" applyAlignment="1">
      <alignment horizontal="right" vertical="center"/>
    </xf>
    <xf numFmtId="3" fontId="13" fillId="2" borderId="2" xfId="0" quotePrefix="1" applyNumberFormat="1" applyFont="1" applyFill="1" applyBorder="1" applyAlignment="1">
      <alignment horizontal="right" vertical="center"/>
    </xf>
    <xf numFmtId="3" fontId="3" fillId="2" borderId="2" xfId="0" quotePrefix="1" applyNumberFormat="1" applyFont="1" applyFill="1" applyBorder="1" applyAlignment="1">
      <alignment horizontal="right" vertical="center"/>
    </xf>
    <xf numFmtId="187" fontId="19" fillId="2" borderId="5" xfId="4" applyNumberFormat="1" applyFont="1" applyFill="1" applyBorder="1" applyAlignment="1">
      <alignment vertical="center"/>
    </xf>
    <xf numFmtId="187" fontId="19" fillId="2" borderId="6" xfId="4" applyNumberFormat="1" applyFont="1" applyFill="1" applyBorder="1" applyAlignment="1">
      <alignment vertical="center"/>
    </xf>
    <xf numFmtId="49" fontId="13" fillId="2" borderId="2" xfId="0" quotePrefix="1" applyNumberFormat="1" applyFont="1" applyFill="1" applyBorder="1" applyAlignment="1">
      <alignment horizontal="center" vertical="center" wrapText="1"/>
    </xf>
    <xf numFmtId="0" fontId="13" fillId="2" borderId="2" xfId="0" applyFont="1" applyFill="1" applyBorder="1" applyAlignment="1">
      <alignment vertical="center" wrapText="1"/>
    </xf>
    <xf numFmtId="0" fontId="14" fillId="2" borderId="4" xfId="0" applyFont="1" applyFill="1" applyBorder="1" applyAlignment="1">
      <alignment vertical="center" wrapText="1"/>
    </xf>
    <xf numFmtId="0" fontId="3" fillId="2" borderId="5" xfId="0" applyFont="1" applyFill="1" applyBorder="1" applyAlignment="1">
      <alignment vertical="center" wrapText="1"/>
    </xf>
    <xf numFmtId="0" fontId="18" fillId="2" borderId="0" xfId="0" applyFont="1" applyFill="1" applyBorder="1" applyAlignment="1">
      <alignment vertical="center"/>
    </xf>
    <xf numFmtId="0" fontId="16" fillId="2" borderId="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0" fillId="2" borderId="4" xfId="0" applyFill="1" applyBorder="1" applyAlignment="1">
      <alignment vertical="center" wrapText="1"/>
    </xf>
    <xf numFmtId="0" fontId="0" fillId="2" borderId="0" xfId="0" applyFill="1" applyBorder="1" applyAlignment="1">
      <alignment horizontal="right" vertical="center" wrapText="1"/>
    </xf>
    <xf numFmtId="0" fontId="16" fillId="2" borderId="4" xfId="0" applyFont="1" applyFill="1" applyBorder="1" applyAlignment="1">
      <alignment vertical="center" wrapText="1"/>
    </xf>
    <xf numFmtId="0" fontId="3" fillId="2" borderId="2" xfId="0" applyFont="1" applyFill="1" applyBorder="1" applyAlignment="1">
      <alignment vertical="center" wrapText="1"/>
    </xf>
    <xf numFmtId="0" fontId="16" fillId="2" borderId="2" xfId="0" applyFont="1" applyFill="1" applyBorder="1" applyAlignment="1">
      <alignment horizontal="center" vertical="center"/>
    </xf>
    <xf numFmtId="0" fontId="3" fillId="2" borderId="0" xfId="0" applyFont="1" applyFill="1" applyAlignment="1">
      <alignment vertical="center" wrapText="1"/>
    </xf>
    <xf numFmtId="0" fontId="3" fillId="2" borderId="5" xfId="0" applyFont="1" applyFill="1" applyBorder="1" applyAlignment="1">
      <alignment horizontal="center" vertical="center"/>
    </xf>
    <xf numFmtId="0" fontId="3" fillId="2" borderId="6" xfId="0" applyFont="1" applyFill="1" applyBorder="1" applyAlignment="1">
      <alignment vertical="center" wrapText="1"/>
    </xf>
    <xf numFmtId="0" fontId="16" fillId="2" borderId="0" xfId="0" applyFont="1" applyFill="1" applyAlignment="1">
      <alignment horizontal="left" vertical="center"/>
    </xf>
    <xf numFmtId="0" fontId="16" fillId="2" borderId="4" xfId="0" applyFont="1" applyFill="1" applyBorder="1" applyAlignment="1">
      <alignment horizontal="left" vertical="center"/>
    </xf>
    <xf numFmtId="3" fontId="3" fillId="2" borderId="5" xfId="0" applyNumberFormat="1" applyFont="1" applyFill="1" applyBorder="1" applyAlignment="1">
      <alignment horizontal="right" vertical="center"/>
    </xf>
    <xf numFmtId="176" fontId="3" fillId="2" borderId="5" xfId="2" applyNumberFormat="1" applyFont="1" applyFill="1" applyBorder="1" applyAlignment="1">
      <alignment horizontal="right" vertical="center"/>
    </xf>
    <xf numFmtId="3" fontId="3" fillId="2" borderId="5" xfId="1" applyNumberFormat="1" applyFont="1" applyFill="1" applyBorder="1" applyAlignment="1">
      <alignment horizontal="right" vertical="center"/>
    </xf>
    <xf numFmtId="0" fontId="3" fillId="2" borderId="0" xfId="0" applyFont="1" applyFill="1" applyBorder="1" applyAlignment="1">
      <alignment vertical="center" wrapText="1"/>
    </xf>
    <xf numFmtId="176" fontId="3" fillId="2" borderId="2" xfId="2" applyNumberFormat="1" applyFont="1" applyFill="1" applyBorder="1" applyAlignment="1">
      <alignment horizontal="right" vertical="center" wrapText="1"/>
    </xf>
    <xf numFmtId="176" fontId="3" fillId="2" borderId="2" xfId="2" applyNumberFormat="1" applyFont="1" applyFill="1" applyBorder="1" applyAlignment="1">
      <alignment horizontal="right" vertical="center"/>
    </xf>
    <xf numFmtId="10" fontId="3" fillId="2" borderId="5" xfId="2" applyNumberFormat="1" applyFont="1" applyFill="1" applyBorder="1" applyAlignment="1">
      <alignment horizontal="right" vertical="center" wrapText="1"/>
    </xf>
    <xf numFmtId="180" fontId="3" fillId="2" borderId="5" xfId="2" applyNumberFormat="1" applyFont="1" applyFill="1" applyBorder="1" applyAlignment="1">
      <alignment horizontal="right" vertical="center"/>
    </xf>
    <xf numFmtId="180" fontId="3" fillId="2" borderId="6" xfId="2" applyNumberFormat="1" applyFont="1" applyFill="1" applyBorder="1" applyAlignment="1">
      <alignment horizontal="right" vertical="center"/>
    </xf>
    <xf numFmtId="180" fontId="3" fillId="2" borderId="0" xfId="2" applyNumberFormat="1" applyFont="1" applyFill="1" applyBorder="1" applyAlignment="1">
      <alignment horizontal="right" vertical="center"/>
    </xf>
    <xf numFmtId="0" fontId="3" fillId="2" borderId="1" xfId="0" applyFont="1" applyFill="1" applyBorder="1" applyAlignment="1">
      <alignment vertical="center" wrapText="1"/>
    </xf>
    <xf numFmtId="10" fontId="3" fillId="2" borderId="1" xfId="2" applyNumberFormat="1" applyFont="1" applyFill="1" applyBorder="1" applyAlignment="1">
      <alignment horizontal="right" vertical="center" wrapText="1"/>
    </xf>
    <xf numFmtId="189" fontId="3" fillId="2" borderId="5" xfId="2" applyNumberFormat="1" applyFont="1" applyFill="1" applyBorder="1" applyAlignment="1">
      <alignment horizontal="right" vertical="center"/>
    </xf>
    <xf numFmtId="189" fontId="3" fillId="2" borderId="6" xfId="2" applyNumberFormat="1" applyFont="1" applyFill="1" applyBorder="1" applyAlignment="1">
      <alignment horizontal="right" vertical="center"/>
    </xf>
    <xf numFmtId="0" fontId="17" fillId="2" borderId="5" xfId="0" applyFont="1" applyFill="1" applyBorder="1" applyAlignment="1">
      <alignment horizontal="left" vertical="center" wrapText="1"/>
    </xf>
    <xf numFmtId="0" fontId="17" fillId="2" borderId="5" xfId="0" applyFont="1" applyFill="1" applyBorder="1" applyAlignment="1">
      <alignment vertical="center" wrapText="1"/>
    </xf>
    <xf numFmtId="0" fontId="17" fillId="2" borderId="6" xfId="0" applyFont="1" applyFill="1" applyBorder="1" applyAlignment="1">
      <alignment horizontal="left" vertical="center" wrapText="1"/>
    </xf>
    <xf numFmtId="3" fontId="17" fillId="2" borderId="5" xfId="1" applyNumberFormat="1" applyFont="1" applyFill="1" applyBorder="1" applyAlignment="1">
      <alignment horizontal="right" vertical="center" wrapText="1"/>
    </xf>
    <xf numFmtId="0" fontId="17" fillId="2" borderId="6" xfId="0" applyFont="1" applyFill="1" applyBorder="1" applyAlignment="1">
      <alignment vertical="center" wrapText="1"/>
    </xf>
    <xf numFmtId="0" fontId="13" fillId="2" borderId="0" xfId="0" applyFont="1" applyFill="1" applyBorder="1" applyAlignment="1">
      <alignment horizontal="right" vertical="center" wrapText="1"/>
    </xf>
    <xf numFmtId="55" fontId="3" fillId="2" borderId="5" xfId="0" applyNumberFormat="1" applyFont="1" applyFill="1" applyBorder="1" applyAlignment="1">
      <alignment horizontal="center" vertical="center"/>
    </xf>
    <xf numFmtId="188" fontId="3" fillId="2" borderId="5" xfId="0" applyNumberFormat="1" applyFont="1" applyFill="1" applyBorder="1" applyAlignment="1">
      <alignment horizontal="center" vertical="center"/>
    </xf>
    <xf numFmtId="188" fontId="3" fillId="2" borderId="5" xfId="0" quotePrefix="1" applyNumberFormat="1" applyFont="1" applyFill="1" applyBorder="1" applyAlignment="1">
      <alignment horizontal="center" vertical="center"/>
    </xf>
    <xf numFmtId="0" fontId="3" fillId="2" borderId="2" xfId="0" applyFont="1" applyFill="1" applyBorder="1" applyAlignment="1">
      <alignment horizontal="left" vertical="center"/>
    </xf>
    <xf numFmtId="55" fontId="3" fillId="2" borderId="2" xfId="0" applyNumberFormat="1" applyFont="1" applyFill="1" applyBorder="1" applyAlignment="1">
      <alignment horizontal="center" vertical="center"/>
    </xf>
    <xf numFmtId="188" fontId="3" fillId="2" borderId="2" xfId="0" applyNumberFormat="1" applyFont="1" applyFill="1" applyBorder="1" applyAlignment="1">
      <alignment horizontal="center" vertical="center"/>
    </xf>
    <xf numFmtId="188" fontId="3" fillId="2" borderId="2" xfId="0" quotePrefix="1" applyNumberFormat="1" applyFont="1" applyFill="1" applyBorder="1" applyAlignment="1">
      <alignment horizontal="center" vertical="center"/>
    </xf>
    <xf numFmtId="0" fontId="3" fillId="2" borderId="6" xfId="0" applyFont="1" applyFill="1" applyBorder="1" applyAlignment="1">
      <alignment horizontal="left" vertical="center"/>
    </xf>
    <xf numFmtId="55" fontId="3" fillId="2" borderId="6" xfId="0" applyNumberFormat="1" applyFont="1" applyFill="1" applyBorder="1" applyAlignment="1">
      <alignment horizontal="center" vertical="center"/>
    </xf>
    <xf numFmtId="188" fontId="3" fillId="2" borderId="6" xfId="0" applyNumberFormat="1" applyFont="1" applyFill="1" applyBorder="1" applyAlignment="1">
      <alignment horizontal="center" vertical="center"/>
    </xf>
    <xf numFmtId="188" fontId="3" fillId="2" borderId="6" xfId="0" quotePrefix="1" applyNumberFormat="1" applyFont="1" applyFill="1" applyBorder="1" applyAlignment="1">
      <alignment horizontal="center" vertical="center"/>
    </xf>
    <xf numFmtId="0" fontId="0" fillId="2" borderId="0" xfId="0" applyFill="1" applyAlignment="1">
      <alignment horizontal="right" vertical="center"/>
    </xf>
    <xf numFmtId="0" fontId="21" fillId="2" borderId="4" xfId="0" quotePrefix="1" applyFont="1" applyFill="1" applyBorder="1" applyAlignment="1">
      <alignment horizontal="center" vertical="center"/>
    </xf>
    <xf numFmtId="0" fontId="16" fillId="2" borderId="0" xfId="0" applyFont="1" applyFill="1" applyAlignment="1">
      <alignment horizontal="center" vertical="center"/>
    </xf>
    <xf numFmtId="0" fontId="0" fillId="2" borderId="7" xfId="0" applyFill="1" applyBorder="1" applyAlignment="1">
      <alignment vertical="center" wrapText="1"/>
    </xf>
    <xf numFmtId="0" fontId="0" fillId="2" borderId="1" xfId="0" applyFill="1" applyBorder="1" applyAlignment="1">
      <alignment vertical="center" wrapText="1"/>
    </xf>
    <xf numFmtId="0" fontId="20" fillId="2" borderId="4" xfId="4" applyFont="1" applyFill="1" applyBorder="1" applyAlignment="1">
      <alignment horizontal="left" vertical="center" wrapText="1"/>
    </xf>
    <xf numFmtId="0" fontId="19" fillId="2" borderId="5" xfId="4" applyFont="1" applyFill="1" applyBorder="1" applyAlignment="1">
      <alignment horizontal="left" vertical="center" wrapText="1"/>
    </xf>
    <xf numFmtId="0" fontId="19" fillId="2" borderId="6" xfId="4" applyFont="1" applyFill="1" applyBorder="1" applyAlignment="1">
      <alignment horizontal="left" vertical="center" wrapText="1"/>
    </xf>
    <xf numFmtId="0" fontId="20" fillId="2" borderId="0" xfId="4" applyFont="1" applyFill="1" applyBorder="1" applyAlignment="1">
      <alignment horizontal="left" vertical="center"/>
    </xf>
    <xf numFmtId="0" fontId="3" fillId="2" borderId="0" xfId="0" applyFont="1" applyFill="1" applyAlignment="1">
      <alignment horizontal="right" vertical="center" wrapText="1"/>
    </xf>
    <xf numFmtId="0" fontId="3" fillId="2" borderId="8" xfId="0" applyFont="1" applyFill="1" applyBorder="1" applyAlignment="1">
      <alignment vertical="center" wrapText="1"/>
    </xf>
    <xf numFmtId="0" fontId="16" fillId="2" borderId="7"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0" xfId="0" applyFont="1" applyFill="1" applyBorder="1" applyAlignment="1">
      <alignment horizontal="left" vertical="center" wrapText="1"/>
    </xf>
    <xf numFmtId="3" fontId="0" fillId="2" borderId="3" xfId="0" applyNumberForma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wrapText="1"/>
    </xf>
    <xf numFmtId="0" fontId="0" fillId="2" borderId="2" xfId="0" applyFill="1" applyBorder="1" applyAlignment="1">
      <alignment vertical="center" wrapText="1"/>
    </xf>
    <xf numFmtId="0" fontId="0" fillId="2" borderId="0" xfId="0" applyFill="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3" fillId="2" borderId="0" xfId="0" applyFont="1" applyFill="1" applyBorder="1" applyAlignment="1">
      <alignment horizontal="center" vertical="center"/>
    </xf>
    <xf numFmtId="0" fontId="13" fillId="2" borderId="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0" xfId="0" applyFont="1" applyFill="1" applyAlignment="1">
      <alignment horizontal="left" vertical="center" wrapText="1"/>
    </xf>
    <xf numFmtId="0" fontId="10"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16" fillId="2" borderId="4" xfId="0" applyNumberFormat="1" applyFont="1" applyFill="1" applyBorder="1" applyAlignment="1">
      <alignment horizontal="center" vertical="center"/>
    </xf>
    <xf numFmtId="3" fontId="3" fillId="2" borderId="6" xfId="0" applyNumberFormat="1" applyFont="1" applyFill="1" applyBorder="1" applyAlignment="1">
      <alignment horizontal="right" vertical="center"/>
    </xf>
    <xf numFmtId="178" fontId="3" fillId="2" borderId="5" xfId="1" applyNumberFormat="1" applyFont="1" applyFill="1" applyBorder="1" applyAlignment="1">
      <alignment horizontal="right" vertical="center"/>
    </xf>
    <xf numFmtId="178" fontId="13" fillId="2" borderId="5" xfId="1" applyNumberFormat="1" applyFont="1" applyFill="1" applyBorder="1" applyAlignment="1">
      <alignment horizontal="right" vertical="center"/>
    </xf>
    <xf numFmtId="178" fontId="3" fillId="2" borderId="6" xfId="1" applyNumberFormat="1" applyFont="1" applyFill="1" applyBorder="1" applyAlignment="1">
      <alignment horizontal="right" vertical="center"/>
    </xf>
    <xf numFmtId="178" fontId="13" fillId="2" borderId="6" xfId="1" applyNumberFormat="1" applyFont="1" applyFill="1" applyBorder="1" applyAlignment="1">
      <alignment horizontal="right" vertical="center"/>
    </xf>
    <xf numFmtId="0" fontId="21" fillId="2" borderId="4" xfId="0" quotePrefix="1" applyNumberFormat="1" applyFont="1" applyFill="1" applyBorder="1" applyAlignment="1">
      <alignment horizontal="center" vertical="center"/>
    </xf>
    <xf numFmtId="0" fontId="16" fillId="2" borderId="4" xfId="0" quotePrefix="1" applyNumberFormat="1" applyFont="1" applyFill="1" applyBorder="1" applyAlignment="1">
      <alignment horizontal="center" vertical="center"/>
    </xf>
    <xf numFmtId="0" fontId="14" fillId="2" borderId="4" xfId="0" quotePrefix="1" applyNumberFormat="1" applyFont="1" applyFill="1" applyBorder="1" applyAlignment="1">
      <alignment horizontal="center" vertical="center"/>
    </xf>
    <xf numFmtId="0" fontId="20" fillId="2" borderId="4" xfId="4" applyNumberFormat="1" applyFont="1" applyFill="1" applyBorder="1" applyAlignment="1">
      <alignment horizontal="center" vertical="center"/>
    </xf>
    <xf numFmtId="3" fontId="17" fillId="2" borderId="5" xfId="0" applyNumberFormat="1" applyFont="1" applyFill="1" applyBorder="1" applyAlignment="1">
      <alignment horizontal="right" vertical="center" wrapText="1"/>
    </xf>
    <xf numFmtId="183" fontId="3" fillId="2" borderId="5" xfId="0" applyNumberFormat="1" applyFont="1" applyFill="1" applyBorder="1" applyAlignment="1">
      <alignment horizontal="right" vertical="center"/>
    </xf>
    <xf numFmtId="183" fontId="3" fillId="2" borderId="6" xfId="0" applyNumberFormat="1" applyFont="1" applyFill="1" applyBorder="1" applyAlignment="1">
      <alignment horizontal="right" vertical="center"/>
    </xf>
    <xf numFmtId="0" fontId="0" fillId="2" borderId="5" xfId="0" applyFill="1" applyBorder="1" applyAlignment="1">
      <alignment vertical="center" wrapText="1"/>
    </xf>
    <xf numFmtId="0" fontId="0" fillId="2" borderId="0" xfId="0" applyFill="1" applyBorder="1" applyAlignment="1">
      <alignment horizontal="left" vertical="center" wrapText="1"/>
    </xf>
    <xf numFmtId="0" fontId="16" fillId="2" borderId="0" xfId="0" applyFont="1" applyFill="1" applyAlignment="1">
      <alignment vertical="center" wrapText="1"/>
    </xf>
    <xf numFmtId="0" fontId="0" fillId="2" borderId="0" xfId="0" applyFill="1" applyAlignment="1">
      <alignment vertical="center"/>
    </xf>
    <xf numFmtId="0" fontId="0" fillId="2" borderId="0" xfId="0" applyFill="1" applyBorder="1" applyAlignment="1">
      <alignment vertical="center" wrapText="1"/>
    </xf>
    <xf numFmtId="4" fontId="0" fillId="2" borderId="3" xfId="0" applyNumberFormat="1" applyFill="1" applyBorder="1" applyAlignment="1">
      <alignment vertical="center"/>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0" fillId="2" borderId="5" xfId="0" applyFill="1" applyBorder="1" applyAlignment="1">
      <alignment vertical="center" wrapText="1"/>
    </xf>
    <xf numFmtId="0" fontId="0" fillId="2" borderId="5" xfId="0" applyFill="1" applyBorder="1" applyAlignment="1">
      <alignment vertical="center"/>
    </xf>
    <xf numFmtId="0" fontId="16" fillId="2" borderId="4" xfId="0" applyFont="1" applyFill="1" applyBorder="1" applyAlignment="1">
      <alignment vertical="center"/>
    </xf>
    <xf numFmtId="58" fontId="0" fillId="2" borderId="6" xfId="0" applyNumberFormat="1" applyFill="1" applyBorder="1" applyAlignment="1">
      <alignment vertical="center" wrapText="1"/>
    </xf>
    <xf numFmtId="0" fontId="16" fillId="2" borderId="7" xfId="0" applyFont="1" applyFill="1" applyBorder="1" applyAlignment="1">
      <alignment vertical="center"/>
    </xf>
    <xf numFmtId="0" fontId="16" fillId="2" borderId="2" xfId="0" applyFont="1" applyFill="1" applyBorder="1" applyAlignment="1">
      <alignment vertical="center"/>
    </xf>
    <xf numFmtId="3" fontId="0" fillId="2" borderId="5" xfId="0" applyNumberFormat="1" applyFill="1" applyBorder="1" applyAlignment="1">
      <alignment vertical="center"/>
    </xf>
    <xf numFmtId="186" fontId="0" fillId="2" borderId="0" xfId="0" applyNumberFormat="1" applyFill="1" applyBorder="1" applyAlignment="1">
      <alignment vertical="center"/>
    </xf>
    <xf numFmtId="3" fontId="0" fillId="2" borderId="6" xfId="0" applyNumberFormat="1" applyFill="1" applyBorder="1" applyAlignment="1">
      <alignment vertical="center"/>
    </xf>
    <xf numFmtId="176" fontId="0" fillId="2" borderId="5" xfId="2" applyNumberFormat="1" applyFont="1" applyFill="1" applyBorder="1" applyAlignment="1">
      <alignment vertical="center"/>
    </xf>
    <xf numFmtId="4" fontId="0" fillId="2" borderId="5" xfId="0" applyNumberFormat="1" applyFill="1" applyBorder="1" applyAlignment="1">
      <alignment vertical="center"/>
    </xf>
    <xf numFmtId="185" fontId="0" fillId="2" borderId="2" xfId="0" applyNumberFormat="1" applyFill="1" applyBorder="1" applyAlignment="1">
      <alignment vertical="center"/>
    </xf>
    <xf numFmtId="10" fontId="0" fillId="2" borderId="5" xfId="2" applyNumberFormat="1" applyFont="1" applyFill="1" applyBorder="1" applyAlignment="1">
      <alignment vertical="center"/>
    </xf>
    <xf numFmtId="10" fontId="0" fillId="2" borderId="6" xfId="2" applyNumberFormat="1" applyFont="1" applyFill="1" applyBorder="1" applyAlignment="1">
      <alignment vertical="center"/>
    </xf>
    <xf numFmtId="181" fontId="0" fillId="2" borderId="5" xfId="0" applyNumberFormat="1" applyFill="1" applyBorder="1" applyAlignment="1">
      <alignment vertical="center"/>
    </xf>
    <xf numFmtId="0" fontId="16" fillId="2" borderId="0" xfId="3" applyFont="1" applyFill="1" applyBorder="1" applyAlignment="1">
      <alignment horizontal="left" vertical="center"/>
    </xf>
    <xf numFmtId="0" fontId="16" fillId="2" borderId="0" xfId="0" applyFont="1" applyFill="1" applyBorder="1" applyAlignment="1">
      <alignment vertical="center"/>
    </xf>
    <xf numFmtId="176" fontId="3" fillId="2" borderId="5" xfId="2" applyNumberFormat="1" applyFont="1" applyFill="1" applyBorder="1" applyAlignment="1">
      <alignment vertical="center"/>
    </xf>
    <xf numFmtId="3" fontId="3" fillId="2" borderId="0" xfId="0" applyNumberFormat="1" applyFont="1" applyFill="1" applyBorder="1" applyAlignment="1">
      <alignment vertical="center"/>
    </xf>
    <xf numFmtId="3" fontId="3" fillId="2" borderId="1" xfId="0" applyNumberFormat="1" applyFont="1" applyFill="1" applyBorder="1" applyAlignment="1">
      <alignment vertical="center"/>
    </xf>
    <xf numFmtId="3" fontId="3" fillId="2" borderId="6" xfId="0" applyNumberFormat="1" applyFont="1" applyFill="1" applyBorder="1" applyAlignment="1">
      <alignment vertical="center"/>
    </xf>
    <xf numFmtId="3" fontId="3" fillId="2" borderId="5" xfId="1" applyNumberFormat="1" applyFont="1" applyFill="1" applyBorder="1" applyAlignment="1">
      <alignment vertical="center"/>
    </xf>
    <xf numFmtId="0" fontId="3" fillId="2" borderId="0" xfId="0" applyFont="1" applyFill="1" applyBorder="1" applyAlignment="1">
      <alignment vertical="center"/>
    </xf>
    <xf numFmtId="38" fontId="3" fillId="2" borderId="5" xfId="1" applyNumberFormat="1" applyFont="1" applyFill="1" applyBorder="1" applyAlignment="1">
      <alignment vertical="center"/>
    </xf>
    <xf numFmtId="0" fontId="10" fillId="2" borderId="0" xfId="0" applyFont="1" applyFill="1" applyAlignment="1">
      <alignment vertical="center"/>
    </xf>
    <xf numFmtId="0" fontId="14" fillId="2" borderId="4" xfId="0" applyFont="1" applyFill="1" applyBorder="1" applyAlignment="1">
      <alignment horizontal="center" vertical="center" wrapText="1"/>
    </xf>
    <xf numFmtId="0" fontId="13" fillId="2" borderId="5" xfId="0" quotePrefix="1" applyFont="1" applyFill="1" applyBorder="1" applyAlignment="1">
      <alignment vertical="center" wrapText="1"/>
    </xf>
    <xf numFmtId="10" fontId="13" fillId="2" borderId="5" xfId="2" applyNumberFormat="1" applyFont="1" applyFill="1" applyBorder="1" applyAlignment="1">
      <alignment vertical="center"/>
    </xf>
    <xf numFmtId="58" fontId="0" fillId="2" borderId="0" xfId="0" quotePrefix="1" applyNumberFormat="1" applyFill="1" applyAlignment="1">
      <alignment vertical="center"/>
    </xf>
    <xf numFmtId="10" fontId="0" fillId="2" borderId="0" xfId="0" applyNumberFormat="1" applyFill="1" applyAlignment="1">
      <alignment vertical="center"/>
    </xf>
    <xf numFmtId="0" fontId="13" fillId="2" borderId="6" xfId="0" quotePrefix="1" applyFont="1" applyFill="1" applyBorder="1" applyAlignment="1">
      <alignment vertical="center" wrapText="1"/>
    </xf>
    <xf numFmtId="10" fontId="13" fillId="2" borderId="6" xfId="2" applyNumberFormat="1" applyFont="1" applyFill="1" applyBorder="1" applyAlignment="1">
      <alignment vertical="center"/>
    </xf>
    <xf numFmtId="10" fontId="0" fillId="2" borderId="5" xfId="0" applyNumberFormat="1" applyFill="1" applyBorder="1" applyAlignment="1">
      <alignment vertical="center"/>
    </xf>
    <xf numFmtId="10" fontId="0" fillId="2" borderId="6" xfId="0" applyNumberFormat="1" applyFill="1" applyBorder="1" applyAlignment="1">
      <alignment vertical="center"/>
    </xf>
    <xf numFmtId="0" fontId="13" fillId="2" borderId="0" xfId="0" applyFont="1" applyFill="1" applyAlignment="1">
      <alignment vertical="center"/>
    </xf>
    <xf numFmtId="3" fontId="0" fillId="2" borderId="2" xfId="0" applyNumberFormat="1" applyFill="1" applyBorder="1" applyAlignment="1">
      <alignment vertical="center"/>
    </xf>
    <xf numFmtId="4" fontId="0" fillId="2" borderId="2" xfId="0" applyNumberFormat="1" applyFill="1" applyBorder="1" applyAlignment="1">
      <alignment vertical="center"/>
    </xf>
    <xf numFmtId="4" fontId="0" fillId="2" borderId="4" xfId="0" applyNumberFormat="1" applyFill="1" applyBorder="1" applyAlignment="1">
      <alignment vertical="center"/>
    </xf>
    <xf numFmtId="3" fontId="0" fillId="2" borderId="4" xfId="0" applyNumberFormat="1" applyFill="1" applyBorder="1" applyAlignment="1">
      <alignment vertical="center"/>
    </xf>
    <xf numFmtId="176" fontId="3" fillId="2" borderId="0" xfId="2" applyNumberFormat="1" applyFont="1" applyFill="1" applyBorder="1" applyAlignment="1">
      <alignment vertical="center"/>
    </xf>
    <xf numFmtId="176" fontId="3" fillId="2" borderId="6" xfId="2" applyNumberFormat="1" applyFont="1" applyFill="1" applyBorder="1" applyAlignment="1">
      <alignment vertical="center"/>
    </xf>
    <xf numFmtId="0" fontId="0" fillId="2" borderId="0" xfId="0"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13" fillId="2" borderId="0" xfId="0" applyFont="1" applyFill="1" applyBorder="1" applyAlignment="1">
      <alignment horizontal="center" vertical="center"/>
    </xf>
    <xf numFmtId="0" fontId="16" fillId="2" borderId="0" xfId="0" applyFont="1" applyFill="1" applyAlignment="1">
      <alignment vertical="center" wrapText="1"/>
    </xf>
    <xf numFmtId="0" fontId="0" fillId="2" borderId="0" xfId="0" applyFill="1" applyAlignment="1">
      <alignment vertical="center"/>
    </xf>
    <xf numFmtId="0" fontId="17" fillId="2" borderId="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4"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55" fontId="3" fillId="2" borderId="0" xfId="0" applyNumberFormat="1" applyFont="1" applyFill="1" applyBorder="1" applyAlignment="1">
      <alignment horizontal="center" vertical="center"/>
    </xf>
    <xf numFmtId="188" fontId="3" fillId="2" borderId="0" xfId="0" applyNumberFormat="1" applyFont="1" applyFill="1" applyBorder="1" applyAlignment="1">
      <alignment horizontal="center" vertical="center"/>
    </xf>
    <xf numFmtId="0" fontId="0" fillId="2" borderId="0" xfId="0" applyFill="1" applyAlignment="1">
      <alignment vertical="center"/>
    </xf>
    <xf numFmtId="0" fontId="0" fillId="2" borderId="0" xfId="0" applyFill="1" applyBorder="1" applyAlignment="1">
      <alignment vertical="center" wrapText="1"/>
    </xf>
    <xf numFmtId="0" fontId="0" fillId="2" borderId="2" xfId="0" applyFill="1" applyBorder="1" applyAlignment="1">
      <alignment vertical="center" wrapText="1"/>
    </xf>
    <xf numFmtId="3" fontId="0" fillId="2" borderId="3" xfId="0" applyNumberFormat="1" applyFill="1" applyBorder="1" applyAlignment="1">
      <alignment vertical="center"/>
    </xf>
    <xf numFmtId="0" fontId="3" fillId="2" borderId="0" xfId="0" applyFont="1" applyFill="1" applyBorder="1" applyAlignment="1">
      <alignment horizontal="left" vertical="center" wrapText="1"/>
    </xf>
    <xf numFmtId="0" fontId="0" fillId="2" borderId="5" xfId="0" applyFill="1" applyBorder="1" applyAlignment="1">
      <alignment vertical="center" wrapText="1"/>
    </xf>
    <xf numFmtId="0" fontId="0" fillId="3" borderId="0" xfId="0" applyFill="1">
      <alignment vertical="center"/>
    </xf>
    <xf numFmtId="181" fontId="0" fillId="2" borderId="6" xfId="0" applyNumberFormat="1" applyFill="1" applyBorder="1" applyAlignment="1">
      <alignment vertical="center"/>
    </xf>
    <xf numFmtId="3" fontId="3" fillId="2" borderId="0"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3" fontId="3" fillId="2" borderId="1" xfId="1" applyNumberFormat="1" applyFont="1" applyFill="1" applyBorder="1" applyAlignment="1">
      <alignment horizontal="right" vertical="center"/>
    </xf>
    <xf numFmtId="3" fontId="3" fillId="2" borderId="4" xfId="1" applyNumberFormat="1" applyFont="1" applyFill="1" applyBorder="1" applyAlignment="1">
      <alignment horizontal="right" vertical="center"/>
    </xf>
    <xf numFmtId="0" fontId="23" fillId="2" borderId="4" xfId="0" applyFont="1" applyFill="1" applyBorder="1" applyAlignment="1">
      <alignment horizontal="center" vertical="center" wrapText="1"/>
    </xf>
    <xf numFmtId="3" fontId="13" fillId="2" borderId="5" xfId="1" applyNumberFormat="1" applyFont="1" applyFill="1" applyBorder="1" applyAlignment="1">
      <alignment horizontal="right" vertical="center"/>
    </xf>
    <xf numFmtId="3" fontId="13" fillId="2" borderId="3" xfId="1" applyNumberFormat="1" applyFont="1" applyFill="1" applyBorder="1" applyAlignment="1">
      <alignment horizontal="right" vertical="center"/>
    </xf>
    <xf numFmtId="3" fontId="3" fillId="2" borderId="3" xfId="1" applyNumberFormat="1" applyFont="1" applyFill="1" applyBorder="1" applyAlignment="1">
      <alignment horizontal="right" vertical="center"/>
    </xf>
    <xf numFmtId="3" fontId="13" fillId="2" borderId="5" xfId="1" applyNumberFormat="1" applyFont="1" applyFill="1" applyBorder="1" applyAlignment="1">
      <alignment horizontal="right" vertical="center" wrapText="1"/>
    </xf>
    <xf numFmtId="3" fontId="3" fillId="2" borderId="6" xfId="1" applyNumberFormat="1" applyFont="1" applyFill="1" applyBorder="1" applyAlignment="1">
      <alignment horizontal="right" vertical="center" wrapText="1"/>
    </xf>
    <xf numFmtId="3" fontId="3" fillId="2" borderId="6" xfId="1" applyNumberFormat="1" applyFont="1" applyFill="1" applyBorder="1" applyAlignment="1">
      <alignment horizontal="right" vertical="center"/>
    </xf>
    <xf numFmtId="3" fontId="13" fillId="2" borderId="6" xfId="1" applyNumberFormat="1" applyFont="1" applyFill="1" applyBorder="1" applyAlignment="1">
      <alignment horizontal="right" vertical="center"/>
    </xf>
    <xf numFmtId="3" fontId="13" fillId="2" borderId="5" xfId="0" applyNumberFormat="1" applyFont="1" applyFill="1" applyBorder="1" applyAlignment="1">
      <alignment horizontal="right" vertical="center"/>
    </xf>
    <xf numFmtId="0" fontId="26" fillId="2" borderId="0" xfId="0" applyFont="1" applyFill="1" applyAlignment="1">
      <alignment horizontal="left" vertical="center"/>
    </xf>
    <xf numFmtId="0" fontId="17" fillId="2" borderId="0" xfId="0" applyFont="1" applyFill="1" applyAlignment="1">
      <alignment horizontal="left" vertical="center"/>
    </xf>
    <xf numFmtId="0" fontId="17" fillId="2" borderId="0" xfId="0" applyFont="1" applyFill="1" applyBorder="1" applyAlignment="1">
      <alignment horizontal="center" vertical="center"/>
    </xf>
    <xf numFmtId="0" fontId="23" fillId="2" borderId="7"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4"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3" fontId="19" fillId="2" borderId="5" xfId="0" applyNumberFormat="1" applyFont="1" applyFill="1" applyBorder="1" applyAlignment="1">
      <alignment horizontal="right" vertical="center"/>
    </xf>
    <xf numFmtId="0" fontId="13" fillId="2" borderId="3" xfId="0" applyFont="1" applyFill="1" applyBorder="1" applyAlignment="1">
      <alignment horizontal="left" vertical="center" wrapText="1"/>
    </xf>
    <xf numFmtId="0" fontId="13" fillId="2" borderId="7" xfId="0" applyFont="1" applyFill="1" applyBorder="1" applyAlignment="1">
      <alignment vertical="center"/>
    </xf>
    <xf numFmtId="0" fontId="13" fillId="2" borderId="0" xfId="0" applyFont="1" applyFill="1" applyBorder="1" applyAlignment="1">
      <alignment horizontal="left" vertical="center"/>
    </xf>
    <xf numFmtId="0" fontId="3" fillId="2" borderId="4" xfId="0" applyFont="1" applyFill="1" applyBorder="1" applyAlignment="1">
      <alignment horizontal="centerContinuous" vertical="center"/>
    </xf>
    <xf numFmtId="0" fontId="16" fillId="2" borderId="7" xfId="0" applyFont="1" applyFill="1" applyBorder="1" applyAlignment="1">
      <alignment horizontal="centerContinuous" vertical="center"/>
    </xf>
    <xf numFmtId="0" fontId="25" fillId="2" borderId="6" xfId="0" applyFont="1" applyFill="1" applyBorder="1" applyAlignment="1">
      <alignment vertical="center" wrapText="1"/>
    </xf>
    <xf numFmtId="0" fontId="13" fillId="2" borderId="2" xfId="0" quotePrefix="1" applyNumberFormat="1" applyFont="1" applyFill="1" applyBorder="1" applyAlignment="1">
      <alignment horizontal="center" vertical="center" wrapText="1"/>
    </xf>
    <xf numFmtId="0" fontId="0" fillId="2" borderId="0" xfId="0" applyFill="1" applyAlignment="1">
      <alignment vertical="center"/>
    </xf>
    <xf numFmtId="0" fontId="3" fillId="2" borderId="0" xfId="0" applyFont="1" applyFill="1" applyBorder="1" applyAlignment="1">
      <alignment horizontal="left" vertical="center" wrapText="1"/>
    </xf>
    <xf numFmtId="0" fontId="23" fillId="2" borderId="7" xfId="3"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16" fillId="2" borderId="4"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0" fillId="2" borderId="1" xfId="0" applyFill="1" applyBorder="1" applyAlignment="1">
      <alignment vertical="center"/>
    </xf>
    <xf numFmtId="0" fontId="18" fillId="2"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0" fillId="2" borderId="1" xfId="3" applyFont="1" applyFill="1" applyBorder="1" applyAlignment="1">
      <alignment vertical="center" wrapText="1"/>
    </xf>
    <xf numFmtId="0" fontId="13" fillId="2" borderId="0" xfId="0" applyFont="1" applyFill="1" applyBorder="1" applyAlignment="1">
      <alignment vertical="center"/>
    </xf>
    <xf numFmtId="0" fontId="13" fillId="2" borderId="1" xfId="0" applyFont="1" applyFill="1" applyBorder="1" applyAlignment="1">
      <alignment vertical="center" wrapText="1"/>
    </xf>
    <xf numFmtId="3" fontId="3" fillId="2" borderId="6" xfId="1" applyNumberFormat="1" applyFont="1" applyFill="1" applyBorder="1" applyAlignment="1">
      <alignment horizontal="center" vertical="center"/>
    </xf>
    <xf numFmtId="0" fontId="3" fillId="2" borderId="0" xfId="0" applyFont="1" applyFill="1" applyAlignment="1">
      <alignment horizontal="left"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ont="1" applyFill="1" applyAlignment="1">
      <alignment vertical="center"/>
    </xf>
    <xf numFmtId="0" fontId="18" fillId="2" borderId="0" xfId="0" applyFont="1" applyFill="1" applyAlignment="1">
      <alignment vertical="center"/>
    </xf>
    <xf numFmtId="0" fontId="3" fillId="2" borderId="4" xfId="0" applyFont="1" applyFill="1" applyBorder="1" applyAlignment="1">
      <alignment vertical="center" wrapText="1"/>
    </xf>
    <xf numFmtId="38" fontId="3" fillId="2" borderId="5" xfId="1" applyFont="1" applyFill="1" applyBorder="1" applyAlignment="1">
      <alignment horizontal="left" vertical="center" wrapText="1"/>
    </xf>
    <xf numFmtId="3" fontId="3" fillId="2" borderId="5" xfId="0" applyNumberFormat="1" applyFont="1" applyFill="1" applyBorder="1" applyAlignment="1">
      <alignment horizontal="left" vertical="center"/>
    </xf>
    <xf numFmtId="3" fontId="3" fillId="2" borderId="10" xfId="0" applyNumberFormat="1" applyFont="1" applyFill="1" applyBorder="1" applyAlignment="1">
      <alignment vertical="center"/>
    </xf>
    <xf numFmtId="176" fontId="3" fillId="2" borderId="10" xfId="0" applyNumberFormat="1" applyFont="1" applyFill="1" applyBorder="1" applyAlignment="1">
      <alignment vertical="center"/>
    </xf>
    <xf numFmtId="3" fontId="3" fillId="2" borderId="9" xfId="0" applyNumberFormat="1" applyFont="1" applyFill="1" applyBorder="1" applyAlignment="1">
      <alignment vertical="center"/>
    </xf>
    <xf numFmtId="176" fontId="3" fillId="2" borderId="9" xfId="0" applyNumberFormat="1" applyFont="1" applyFill="1" applyBorder="1" applyAlignment="1">
      <alignment vertical="center"/>
    </xf>
    <xf numFmtId="3" fontId="3" fillId="2" borderId="9" xfId="2" applyNumberFormat="1" applyFont="1" applyFill="1" applyBorder="1" applyAlignment="1">
      <alignment vertical="center"/>
    </xf>
    <xf numFmtId="3" fontId="3" fillId="2" borderId="0" xfId="0" applyNumberFormat="1" applyFont="1" applyFill="1" applyAlignment="1">
      <alignment vertical="center"/>
    </xf>
    <xf numFmtId="176" fontId="3" fillId="2" borderId="0" xfId="2" applyNumberFormat="1" applyFont="1" applyFill="1" applyAlignment="1">
      <alignment vertical="center"/>
    </xf>
    <xf numFmtId="0" fontId="0" fillId="2" borderId="0" xfId="0" applyFont="1" applyFill="1" applyBorder="1" applyAlignment="1">
      <alignment horizontal="right" vertical="center" wrapText="1"/>
    </xf>
    <xf numFmtId="0" fontId="18" fillId="2" borderId="4" xfId="0" applyFont="1" applyFill="1" applyBorder="1" applyAlignment="1">
      <alignment horizontal="center" vertical="center"/>
    </xf>
    <xf numFmtId="3" fontId="0" fillId="2" borderId="5" xfId="0" applyNumberFormat="1" applyFont="1" applyFill="1" applyBorder="1" applyAlignment="1">
      <alignment vertical="center"/>
    </xf>
    <xf numFmtId="3" fontId="0" fillId="2" borderId="6" xfId="0" applyNumberFormat="1" applyFont="1" applyFill="1" applyBorder="1" applyAlignment="1">
      <alignment vertical="center"/>
    </xf>
    <xf numFmtId="0" fontId="0" fillId="2" borderId="0" xfId="0" applyFont="1" applyFill="1" applyBorder="1" applyAlignment="1">
      <alignment horizontal="left" vertical="center" wrapText="1"/>
    </xf>
    <xf numFmtId="0" fontId="0" fillId="2" borderId="0" xfId="0" applyFont="1" applyFill="1" applyBorder="1" applyAlignment="1">
      <alignment vertical="center"/>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16" fillId="2" borderId="0" xfId="0" applyFont="1" applyFill="1" applyBorder="1" applyAlignment="1">
      <alignment horizontal="left" vertical="center" wrapText="1"/>
    </xf>
    <xf numFmtId="0" fontId="3" fillId="2" borderId="0" xfId="0" applyFont="1" applyFill="1" applyAlignment="1">
      <alignment horizontal="left" vertical="center" wrapText="1"/>
    </xf>
    <xf numFmtId="0" fontId="16" fillId="2" borderId="0" xfId="0" applyFont="1" applyFill="1" applyAlignment="1">
      <alignment vertical="center" wrapText="1"/>
    </xf>
    <xf numFmtId="0" fontId="16" fillId="2" borderId="4" xfId="0" applyFont="1" applyFill="1" applyBorder="1" applyAlignment="1">
      <alignment horizontal="center" vertical="center" wrapText="1"/>
    </xf>
    <xf numFmtId="0" fontId="16"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2" borderId="5" xfId="0" applyFont="1" applyFill="1" applyBorder="1" applyAlignment="1">
      <alignment horizontal="left" vertical="center"/>
    </xf>
    <xf numFmtId="0" fontId="16" fillId="2" borderId="4"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0" xfId="0" applyFont="1" applyFill="1" applyAlignment="1">
      <alignment horizontal="left" vertical="center" wrapText="1"/>
    </xf>
    <xf numFmtId="0" fontId="16" fillId="2" borderId="0" xfId="0" applyFont="1" applyFill="1" applyAlignment="1">
      <alignment vertical="center" wrapText="1"/>
    </xf>
    <xf numFmtId="0" fontId="3" fillId="2" borderId="0" xfId="0" applyFont="1" applyFill="1" applyAlignment="1">
      <alignment horizontal="left" vertical="center"/>
    </xf>
    <xf numFmtId="0" fontId="0" fillId="3" borderId="0" xfId="0" applyFont="1" applyFill="1">
      <alignment vertical="center"/>
    </xf>
    <xf numFmtId="0" fontId="3" fillId="2" borderId="0" xfId="0" applyFont="1" applyFill="1">
      <alignment vertical="center"/>
    </xf>
    <xf numFmtId="0" fontId="18" fillId="2" borderId="2" xfId="0" applyFont="1" applyFill="1" applyBorder="1" applyAlignment="1">
      <alignment horizontal="center" vertical="center"/>
    </xf>
    <xf numFmtId="4" fontId="3" fillId="2" borderId="5" xfId="0" applyNumberFormat="1" applyFont="1" applyFill="1" applyBorder="1" applyAlignment="1">
      <alignment vertical="center"/>
    </xf>
    <xf numFmtId="4" fontId="16" fillId="2" borderId="2" xfId="0" applyNumberFormat="1" applyFont="1" applyFill="1" applyBorder="1" applyAlignment="1">
      <alignment horizontal="center" vertical="center"/>
    </xf>
    <xf numFmtId="4" fontId="3" fillId="2" borderId="3" xfId="0" applyNumberFormat="1" applyFont="1" applyFill="1" applyBorder="1" applyAlignment="1">
      <alignment vertical="center"/>
    </xf>
    <xf numFmtId="185" fontId="3" fillId="2" borderId="2" xfId="0" applyNumberFormat="1" applyFont="1" applyFill="1" applyBorder="1" applyAlignment="1">
      <alignment vertical="center"/>
    </xf>
    <xf numFmtId="3" fontId="3" fillId="2" borderId="4" xfId="0" applyNumberFormat="1" applyFont="1" applyFill="1" applyBorder="1" applyAlignment="1">
      <alignment horizontal="left" vertical="center"/>
    </xf>
    <xf numFmtId="3" fontId="3" fillId="2" borderId="5" xfId="0" applyNumberFormat="1" applyFont="1" applyFill="1" applyBorder="1" applyAlignment="1">
      <alignment horizontal="left" vertical="center" wrapText="1"/>
    </xf>
    <xf numFmtId="38" fontId="3" fillId="2" borderId="6" xfId="1" applyFont="1" applyFill="1" applyBorder="1" applyAlignment="1">
      <alignment horizontal="left" vertical="center"/>
    </xf>
    <xf numFmtId="0" fontId="3" fillId="2" borderId="5" xfId="0" applyFont="1" applyFill="1" applyBorder="1" applyAlignment="1">
      <alignment vertical="center" wrapText="1"/>
    </xf>
    <xf numFmtId="0" fontId="25" fillId="2" borderId="5" xfId="0" applyFont="1" applyFill="1" applyBorder="1" applyAlignment="1">
      <alignment vertical="center" wrapText="1"/>
    </xf>
    <xf numFmtId="2" fontId="3" fillId="2" borderId="5" xfId="0" applyNumberFormat="1" applyFont="1" applyFill="1" applyBorder="1" applyAlignment="1">
      <alignment vertical="center"/>
    </xf>
    <xf numFmtId="0" fontId="3" fillId="2" borderId="6" xfId="0" applyFont="1" applyFill="1" applyBorder="1" applyAlignment="1">
      <alignment vertical="center"/>
    </xf>
    <xf numFmtId="181" fontId="0" fillId="2" borderId="5" xfId="0" applyNumberFormat="1" applyFont="1" applyFill="1" applyBorder="1" applyAlignment="1">
      <alignment vertical="center"/>
    </xf>
    <xf numFmtId="4" fontId="0" fillId="2" borderId="5" xfId="0" applyNumberFormat="1" applyFont="1" applyFill="1" applyBorder="1" applyAlignment="1">
      <alignment vertical="center"/>
    </xf>
    <xf numFmtId="181" fontId="0" fillId="2" borderId="6" xfId="0" applyNumberFormat="1" applyFont="1" applyFill="1" applyBorder="1" applyAlignment="1">
      <alignment vertical="center"/>
    </xf>
    <xf numFmtId="0" fontId="14" fillId="2" borderId="0" xfId="3" applyFont="1" applyFill="1" applyAlignment="1">
      <alignment vertical="center" wrapText="1"/>
    </xf>
    <xf numFmtId="0" fontId="13" fillId="2" borderId="0" xfId="3" applyFont="1" applyFill="1" applyAlignment="1">
      <alignment vertical="center"/>
    </xf>
    <xf numFmtId="0" fontId="14" fillId="2" borderId="4"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3" fillId="2" borderId="5" xfId="3" applyFont="1" applyFill="1" applyBorder="1" applyAlignment="1">
      <alignment horizontal="center" vertical="center"/>
    </xf>
    <xf numFmtId="0" fontId="13" fillId="2" borderId="5" xfId="3" quotePrefix="1" applyFont="1" applyFill="1" applyBorder="1" applyAlignment="1">
      <alignment horizontal="right" vertical="center"/>
    </xf>
    <xf numFmtId="3" fontId="13" fillId="2" borderId="5" xfId="3" applyNumberFormat="1" applyFont="1" applyFill="1" applyBorder="1" applyAlignment="1">
      <alignment horizontal="right" vertical="center"/>
    </xf>
    <xf numFmtId="2" fontId="13" fillId="2" borderId="5" xfId="3" applyNumberFormat="1" applyFont="1" applyFill="1" applyBorder="1" applyAlignment="1">
      <alignment horizontal="right" vertical="center"/>
    </xf>
    <xf numFmtId="3" fontId="13" fillId="2" borderId="5" xfId="3" quotePrefix="1" applyNumberFormat="1" applyFont="1" applyFill="1" applyBorder="1" applyAlignment="1">
      <alignment horizontal="right" vertical="center"/>
    </xf>
    <xf numFmtId="0" fontId="13" fillId="2" borderId="5" xfId="3" applyFont="1" applyFill="1" applyBorder="1" applyAlignment="1">
      <alignment horizontal="right" vertical="center"/>
    </xf>
    <xf numFmtId="179" fontId="13" fillId="2" borderId="5" xfId="3" applyNumberFormat="1" applyFont="1" applyFill="1" applyBorder="1" applyAlignment="1">
      <alignment horizontal="right" vertical="center"/>
    </xf>
    <xf numFmtId="0" fontId="3" fillId="2" borderId="5" xfId="3" applyFont="1" applyFill="1" applyBorder="1" applyAlignment="1">
      <alignment horizontal="right" vertical="center"/>
    </xf>
    <xf numFmtId="3" fontId="3" fillId="2" borderId="5" xfId="3" applyNumberFormat="1" applyFont="1" applyFill="1" applyBorder="1" applyAlignment="1">
      <alignment horizontal="right" vertical="center"/>
    </xf>
    <xf numFmtId="177" fontId="13" fillId="2" borderId="5" xfId="3" applyNumberFormat="1" applyFont="1" applyFill="1" applyBorder="1" applyAlignment="1">
      <alignment horizontal="right" vertical="center"/>
    </xf>
    <xf numFmtId="0" fontId="27" fillId="2" borderId="5" xfId="3" applyFont="1" applyFill="1" applyBorder="1" applyAlignment="1">
      <alignment vertical="center" wrapText="1"/>
    </xf>
    <xf numFmtId="0" fontId="27" fillId="2" borderId="3" xfId="3" applyFont="1" applyFill="1" applyBorder="1" applyAlignment="1">
      <alignment vertical="center" wrapText="1"/>
    </xf>
    <xf numFmtId="3" fontId="13" fillId="2" borderId="2" xfId="3" applyNumberFormat="1" applyFont="1" applyFill="1" applyBorder="1" applyAlignment="1">
      <alignment horizontal="right" vertical="center"/>
    </xf>
    <xf numFmtId="179" fontId="13" fillId="2" borderId="2" xfId="3" applyNumberFormat="1" applyFont="1" applyFill="1" applyBorder="1" applyAlignment="1">
      <alignment horizontal="right" vertical="center"/>
    </xf>
    <xf numFmtId="3" fontId="3" fillId="2" borderId="2" xfId="3" applyNumberFormat="1" applyFont="1" applyFill="1" applyBorder="1" applyAlignment="1">
      <alignment horizontal="right" vertical="center"/>
    </xf>
    <xf numFmtId="0" fontId="13" fillId="2" borderId="2" xfId="3" applyFont="1" applyFill="1" applyBorder="1" applyAlignment="1">
      <alignment horizontal="center" vertical="center"/>
    </xf>
    <xf numFmtId="0" fontId="3" fillId="2" borderId="2" xfId="3" applyFont="1" applyFill="1" applyBorder="1" applyAlignment="1">
      <alignment horizontal="right" vertical="center"/>
    </xf>
    <xf numFmtId="0" fontId="13" fillId="2" borderId="6" xfId="3" applyFont="1" applyFill="1" applyBorder="1" applyAlignment="1">
      <alignment horizontal="left" vertical="center"/>
    </xf>
    <xf numFmtId="0" fontId="13" fillId="2" borderId="1" xfId="3" applyFont="1" applyFill="1" applyBorder="1" applyAlignment="1">
      <alignment horizontal="left" vertical="center" wrapText="1"/>
    </xf>
    <xf numFmtId="3" fontId="13" fillId="2" borderId="1" xfId="3" applyNumberFormat="1" applyFont="1" applyFill="1" applyBorder="1" applyAlignment="1">
      <alignment horizontal="right" vertical="center"/>
    </xf>
    <xf numFmtId="0" fontId="13" fillId="2" borderId="0" xfId="3" applyFont="1" applyFill="1" applyBorder="1" applyAlignment="1">
      <alignment horizontal="left" vertical="center"/>
    </xf>
    <xf numFmtId="0" fontId="13" fillId="2" borderId="0" xfId="3" applyFont="1" applyFill="1" applyBorder="1" applyAlignment="1">
      <alignment horizontal="center" vertical="center"/>
    </xf>
    <xf numFmtId="0" fontId="13" fillId="2" borderId="0" xfId="3" applyFont="1" applyFill="1" applyBorder="1" applyAlignment="1">
      <alignment horizontal="left" vertical="center" wrapText="1"/>
    </xf>
    <xf numFmtId="3" fontId="13" fillId="2" borderId="0" xfId="3" applyNumberFormat="1" applyFont="1" applyFill="1" applyBorder="1" applyAlignment="1">
      <alignment horizontal="right" vertical="center"/>
    </xf>
    <xf numFmtId="0" fontId="14" fillId="2" borderId="0" xfId="3" applyFont="1" applyFill="1" applyAlignment="1">
      <alignment horizontal="left" vertical="center"/>
    </xf>
    <xf numFmtId="0" fontId="13" fillId="2" borderId="0" xfId="3" applyFont="1" applyFill="1" applyAlignment="1">
      <alignment horizontal="justify" vertical="center" wrapText="1"/>
    </xf>
    <xf numFmtId="0" fontId="14" fillId="2" borderId="4" xfId="3" applyFont="1" applyFill="1" applyBorder="1" applyAlignment="1">
      <alignment horizontal="left" vertical="center"/>
    </xf>
    <xf numFmtId="0" fontId="14" fillId="2" borderId="0" xfId="0" applyFont="1" applyFill="1" applyBorder="1" applyAlignment="1">
      <alignment horizontal="center" vertical="center"/>
    </xf>
    <xf numFmtId="38" fontId="13" fillId="2" borderId="5" xfId="1" applyFont="1" applyFill="1" applyBorder="1" applyAlignment="1">
      <alignment vertical="center"/>
    </xf>
    <xf numFmtId="38" fontId="13" fillId="2" borderId="6" xfId="1" applyFont="1" applyFill="1" applyBorder="1" applyAlignment="1">
      <alignment vertical="center"/>
    </xf>
    <xf numFmtId="0" fontId="3" fillId="2" borderId="6" xfId="3" quotePrefix="1" applyFont="1" applyFill="1" applyBorder="1" applyAlignment="1">
      <alignment horizontal="right" vertical="center"/>
    </xf>
    <xf numFmtId="0" fontId="3" fillId="2" borderId="0" xfId="3" applyFont="1" applyFill="1" applyBorder="1" applyAlignment="1">
      <alignment horizontal="left" vertical="center"/>
    </xf>
    <xf numFmtId="0" fontId="3" fillId="2" borderId="0" xfId="3" applyFont="1" applyFill="1" applyBorder="1" applyAlignment="1">
      <alignment horizontal="left" vertical="center" wrapText="1"/>
    </xf>
    <xf numFmtId="0" fontId="3" fillId="2" borderId="0" xfId="3" applyFont="1" applyFill="1" applyBorder="1" applyAlignment="1">
      <alignment horizontal="right" vertical="center"/>
    </xf>
    <xf numFmtId="0" fontId="14" fillId="2" borderId="4" xfId="3" applyFont="1" applyFill="1" applyBorder="1" applyAlignment="1">
      <alignment horizontal="center" vertical="center"/>
    </xf>
    <xf numFmtId="0" fontId="3" fillId="2" borderId="1" xfId="3" applyFont="1" applyFill="1" applyBorder="1" applyAlignment="1">
      <alignment vertical="center" wrapText="1"/>
    </xf>
    <xf numFmtId="0" fontId="3" fillId="2" borderId="0" xfId="0" applyFont="1" applyFill="1" applyAlignment="1">
      <alignment vertical="center"/>
    </xf>
    <xf numFmtId="0" fontId="3" fillId="2" borderId="0" xfId="3" applyFont="1" applyFill="1" applyBorder="1" applyAlignment="1">
      <alignment horizontal="right" vertical="center" wrapText="1"/>
    </xf>
    <xf numFmtId="0" fontId="3" fillId="2" borderId="5" xfId="0" applyFont="1" applyFill="1" applyBorder="1" applyAlignment="1">
      <alignment horizontal="right" vertical="center"/>
    </xf>
    <xf numFmtId="4" fontId="3" fillId="2" borderId="2" xfId="0" applyNumberFormat="1" applyFont="1" applyFill="1" applyBorder="1" applyAlignment="1">
      <alignment vertical="center"/>
    </xf>
    <xf numFmtId="4" fontId="3" fillId="2" borderId="4" xfId="0" applyNumberFormat="1" applyFont="1" applyFill="1" applyBorder="1" applyAlignment="1">
      <alignment vertical="center"/>
    </xf>
    <xf numFmtId="3" fontId="3" fillId="2" borderId="4" xfId="0" applyNumberFormat="1" applyFont="1" applyFill="1" applyBorder="1" applyAlignment="1">
      <alignment vertical="center"/>
    </xf>
    <xf numFmtId="3" fontId="3" fillId="2" borderId="3" xfId="0" applyNumberFormat="1" applyFont="1" applyFill="1" applyBorder="1" applyAlignment="1">
      <alignment vertical="center"/>
    </xf>
    <xf numFmtId="3" fontId="3" fillId="2" borderId="2" xfId="0" applyNumberFormat="1" applyFont="1" applyFill="1" applyBorder="1" applyAlignment="1">
      <alignment vertical="center"/>
    </xf>
    <xf numFmtId="0" fontId="3" fillId="2" borderId="0" xfId="4" applyFont="1" applyFill="1" applyBorder="1" applyAlignment="1">
      <alignment horizontal="left" vertical="center"/>
    </xf>
    <xf numFmtId="0" fontId="16" fillId="2" borderId="0" xfId="4" applyFont="1" applyFill="1" applyBorder="1" applyAlignment="1">
      <alignment horizontal="left" vertical="center" wrapText="1"/>
    </xf>
    <xf numFmtId="189" fontId="3" fillId="2" borderId="5" xfId="0" applyNumberFormat="1" applyFont="1" applyFill="1" applyBorder="1" applyAlignment="1">
      <alignment vertical="center"/>
    </xf>
    <xf numFmtId="176" fontId="3" fillId="2" borderId="5" xfId="0" applyNumberFormat="1" applyFont="1" applyFill="1" applyBorder="1" applyAlignment="1">
      <alignment vertical="center"/>
    </xf>
    <xf numFmtId="189" fontId="3" fillId="2" borderId="6" xfId="0" applyNumberFormat="1" applyFont="1" applyFill="1" applyBorder="1" applyAlignment="1">
      <alignment vertical="center"/>
    </xf>
    <xf numFmtId="176" fontId="3" fillId="2" borderId="6" xfId="0" applyNumberFormat="1" applyFont="1" applyFill="1" applyBorder="1" applyAlignment="1">
      <alignment vertical="center"/>
    </xf>
    <xf numFmtId="178" fontId="3" fillId="2" borderId="8" xfId="1" applyNumberFormat="1" applyFont="1" applyFill="1" applyBorder="1" applyAlignment="1">
      <alignment vertical="center"/>
    </xf>
    <xf numFmtId="3" fontId="0" fillId="2" borderId="5" xfId="0" applyNumberFormat="1" applyFont="1" applyFill="1" applyBorder="1" applyAlignment="1">
      <alignment horizontal="right" vertical="center"/>
    </xf>
    <xf numFmtId="0" fontId="0" fillId="2" borderId="5" xfId="0" applyFont="1" applyFill="1" applyBorder="1" applyAlignment="1">
      <alignment vertical="center"/>
    </xf>
    <xf numFmtId="3" fontId="3" fillId="2" borderId="5" xfId="0" applyNumberFormat="1" applyFont="1" applyFill="1" applyBorder="1" applyAlignment="1">
      <alignment horizontal="right" vertical="center" wrapText="1"/>
    </xf>
    <xf numFmtId="183" fontId="3" fillId="2" borderId="5" xfId="0" applyNumberFormat="1" applyFont="1" applyFill="1" applyBorder="1" applyAlignment="1">
      <alignment horizontal="right" vertical="center" wrapText="1"/>
    </xf>
    <xf numFmtId="183" fontId="3" fillId="2" borderId="6" xfId="0" applyNumberFormat="1" applyFont="1" applyFill="1" applyBorder="1" applyAlignment="1">
      <alignment horizontal="right" vertical="center" wrapText="1"/>
    </xf>
    <xf numFmtId="181" fontId="3" fillId="2" borderId="5" xfId="0" applyNumberFormat="1" applyFont="1" applyFill="1" applyBorder="1" applyAlignment="1">
      <alignment vertical="center"/>
    </xf>
    <xf numFmtId="182" fontId="3" fillId="2" borderId="5" xfId="0" applyNumberFormat="1" applyFont="1" applyFill="1" applyBorder="1" applyAlignment="1">
      <alignment vertical="center"/>
    </xf>
    <xf numFmtId="0" fontId="0" fillId="2" borderId="0" xfId="0" applyFont="1" applyFill="1">
      <alignment vertical="center"/>
    </xf>
    <xf numFmtId="3" fontId="3" fillId="2" borderId="5" xfId="0" applyNumberFormat="1" applyFont="1" applyFill="1" applyBorder="1">
      <alignment vertical="center"/>
    </xf>
    <xf numFmtId="0" fontId="3" fillId="2" borderId="5" xfId="0" applyFont="1" applyFill="1" applyBorder="1">
      <alignment vertical="center"/>
    </xf>
    <xf numFmtId="3" fontId="3" fillId="2" borderId="1" xfId="0" applyNumberFormat="1" applyFont="1" applyFill="1" applyBorder="1">
      <alignment vertical="center"/>
    </xf>
    <xf numFmtId="0" fontId="3" fillId="2" borderId="1" xfId="0" applyFont="1" applyFill="1" applyBorder="1">
      <alignment vertical="center"/>
    </xf>
    <xf numFmtId="177" fontId="3" fillId="2" borderId="5" xfId="0" applyNumberFormat="1" applyFont="1" applyFill="1" applyBorder="1">
      <alignment vertical="center"/>
    </xf>
    <xf numFmtId="0" fontId="13" fillId="2" borderId="6" xfId="0" quotePrefix="1" applyNumberFormat="1" applyFont="1" applyFill="1" applyBorder="1" applyAlignment="1">
      <alignment horizontal="center" vertical="center" wrapText="1"/>
    </xf>
    <xf numFmtId="0" fontId="28" fillId="2" borderId="0" xfId="0" applyFont="1" applyFill="1" applyAlignment="1">
      <alignment horizontal="left" vertical="center"/>
    </xf>
    <xf numFmtId="0" fontId="24" fillId="2" borderId="0" xfId="0" applyFont="1" applyFill="1" applyAlignment="1">
      <alignment horizontal="left" vertical="center"/>
    </xf>
    <xf numFmtId="0" fontId="13" fillId="2" borderId="5" xfId="0" applyFont="1" applyFill="1" applyBorder="1" applyAlignment="1">
      <alignment vertical="center" wrapText="1"/>
    </xf>
    <xf numFmtId="0" fontId="16" fillId="2" borderId="0" xfId="0" applyFont="1" applyFill="1" applyAlignment="1">
      <alignment vertical="center" wrapText="1"/>
    </xf>
    <xf numFmtId="0" fontId="3" fillId="2" borderId="2" xfId="0" applyFont="1" applyFill="1" applyBorder="1" applyAlignment="1">
      <alignment vertical="center"/>
    </xf>
    <xf numFmtId="0" fontId="16" fillId="2" borderId="4"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5" xfId="0" applyFont="1" applyFill="1" applyBorder="1" applyAlignment="1">
      <alignment horizontal="center" vertical="center"/>
    </xf>
    <xf numFmtId="0" fontId="13" fillId="2" borderId="0" xfId="0" applyFont="1" applyFill="1" applyBorder="1" applyAlignment="1">
      <alignment horizontal="left" vertical="center" wrapText="1"/>
    </xf>
    <xf numFmtId="0" fontId="3" fillId="2" borderId="5" xfId="0" applyFont="1" applyFill="1" applyBorder="1" applyAlignment="1">
      <alignment vertical="center"/>
    </xf>
    <xf numFmtId="0" fontId="16" fillId="2" borderId="0" xfId="0" applyFont="1" applyFill="1" applyAlignment="1">
      <alignment vertical="center" wrapText="1"/>
    </xf>
    <xf numFmtId="0" fontId="3" fillId="2" borderId="6"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3" fillId="2" borderId="6" xfId="3"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3" fontId="3" fillId="2" borderId="6" xfId="0" applyNumberFormat="1" applyFont="1" applyFill="1" applyBorder="1" applyAlignment="1">
      <alignment horizontal="righ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5" xfId="0" applyFont="1" applyFill="1" applyBorder="1" applyAlignment="1">
      <alignment horizontal="right" vertical="center"/>
    </xf>
    <xf numFmtId="3" fontId="3" fillId="2" borderId="5" xfId="0" applyNumberFormat="1" applyFont="1" applyFill="1" applyBorder="1" applyAlignment="1">
      <alignment horizontal="right"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vertical="center"/>
    </xf>
    <xf numFmtId="0" fontId="16" fillId="2" borderId="4" xfId="4" applyNumberFormat="1" applyFont="1" applyFill="1" applyBorder="1" applyAlignment="1">
      <alignment horizontal="center" vertical="center"/>
    </xf>
    <xf numFmtId="187" fontId="3" fillId="2" borderId="5" xfId="4" applyNumberFormat="1" applyFont="1" applyFill="1" applyBorder="1" applyAlignment="1">
      <alignment vertical="center"/>
    </xf>
    <xf numFmtId="187" fontId="3" fillId="2" borderId="6" xfId="4" applyNumberFormat="1" applyFont="1" applyFill="1" applyBorder="1" applyAlignment="1">
      <alignment vertical="center"/>
    </xf>
    <xf numFmtId="187" fontId="3" fillId="2" borderId="5" xfId="0" applyNumberFormat="1" applyFont="1" applyFill="1" applyBorder="1" applyAlignment="1">
      <alignment vertical="center"/>
    </xf>
    <xf numFmtId="187" fontId="3" fillId="2" borderId="10" xfId="0" applyNumberFormat="1" applyFont="1" applyFill="1" applyBorder="1" applyAlignment="1">
      <alignment vertical="center"/>
    </xf>
    <xf numFmtId="187" fontId="3" fillId="2" borderId="6" xfId="0" applyNumberFormat="1" applyFont="1" applyFill="1" applyBorder="1" applyAlignment="1">
      <alignment vertical="center"/>
    </xf>
    <xf numFmtId="187" fontId="3" fillId="2" borderId="9" xfId="0" applyNumberFormat="1" applyFont="1" applyFill="1" applyBorder="1" applyAlignment="1">
      <alignment vertical="center"/>
    </xf>
    <xf numFmtId="0" fontId="3" fillId="2" borderId="7" xfId="0" applyFont="1" applyFill="1" applyBorder="1" applyAlignment="1">
      <alignment vertical="center"/>
    </xf>
    <xf numFmtId="0" fontId="16" fillId="2" borderId="2" xfId="0"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190" fontId="3" fillId="2" borderId="5" xfId="0" applyNumberFormat="1" applyFont="1" applyFill="1" applyBorder="1" applyAlignment="1">
      <alignment vertical="center"/>
    </xf>
    <xf numFmtId="190" fontId="3" fillId="2" borderId="5" xfId="0" applyNumberFormat="1" applyFont="1" applyFill="1" applyBorder="1" applyAlignment="1">
      <alignment horizontal="right" vertical="center"/>
    </xf>
    <xf numFmtId="0" fontId="3" fillId="2" borderId="5" xfId="0" applyNumberFormat="1" applyFont="1" applyFill="1" applyBorder="1" applyAlignment="1">
      <alignment vertical="center"/>
    </xf>
    <xf numFmtId="0" fontId="3" fillId="2" borderId="5" xfId="0" applyNumberFormat="1" applyFont="1" applyFill="1" applyBorder="1" applyAlignment="1">
      <alignment horizontal="right" vertical="center"/>
    </xf>
    <xf numFmtId="0" fontId="3" fillId="2" borderId="5" xfId="0" applyNumberFormat="1" applyFont="1" applyFill="1" applyBorder="1" applyAlignment="1">
      <alignment horizontal="center" vertical="center"/>
    </xf>
    <xf numFmtId="176" fontId="3" fillId="2" borderId="5" xfId="0" applyNumberFormat="1" applyFont="1" applyFill="1" applyBorder="1" applyAlignment="1">
      <alignment horizontal="right" vertical="center"/>
    </xf>
    <xf numFmtId="190" fontId="3" fillId="2" borderId="5" xfId="0" applyNumberFormat="1" applyFont="1" applyFill="1" applyBorder="1" applyAlignment="1">
      <alignment horizontal="center" vertical="center"/>
    </xf>
    <xf numFmtId="0" fontId="25" fillId="2" borderId="5" xfId="0" applyFont="1" applyFill="1" applyBorder="1" applyAlignment="1">
      <alignment vertical="center"/>
    </xf>
    <xf numFmtId="0" fontId="16" fillId="2" borderId="5" xfId="0" applyFont="1" applyFill="1" applyBorder="1" applyAlignment="1">
      <alignment vertical="center"/>
    </xf>
    <xf numFmtId="190" fontId="3" fillId="2" borderId="6" xfId="0" applyNumberFormat="1" applyFont="1" applyFill="1" applyBorder="1" applyAlignment="1">
      <alignment horizontal="right" vertical="center"/>
    </xf>
    <xf numFmtId="0" fontId="0" fillId="3" borderId="5" xfId="0" applyFill="1" applyBorder="1" applyAlignment="1">
      <alignment vertical="center" wrapText="1"/>
    </xf>
    <xf numFmtId="3" fontId="0" fillId="3" borderId="5" xfId="0" applyNumberFormat="1" applyFill="1" applyBorder="1" applyAlignment="1">
      <alignment vertical="center"/>
    </xf>
    <xf numFmtId="3" fontId="0" fillId="3" borderId="5" xfId="0" applyNumberFormat="1" applyFont="1" applyFill="1" applyBorder="1" applyAlignment="1">
      <alignment vertical="center"/>
    </xf>
    <xf numFmtId="0" fontId="0" fillId="3" borderId="5" xfId="0" applyFill="1" applyBorder="1" applyAlignment="1">
      <alignment vertical="center"/>
    </xf>
    <xf numFmtId="3" fontId="0" fillId="3" borderId="3" xfId="0" applyNumberFormat="1" applyFill="1" applyBorder="1" applyAlignment="1">
      <alignment vertical="center"/>
    </xf>
    <xf numFmtId="3" fontId="0" fillId="3" borderId="3" xfId="0" applyNumberFormat="1" applyFont="1" applyFill="1" applyBorder="1" applyAlignment="1">
      <alignment vertical="center"/>
    </xf>
    <xf numFmtId="186" fontId="0" fillId="3" borderId="2" xfId="0" applyNumberFormat="1" applyFill="1" applyBorder="1" applyAlignment="1">
      <alignment vertical="center"/>
    </xf>
    <xf numFmtId="186" fontId="0" fillId="3" borderId="2" xfId="0" applyNumberFormat="1" applyFont="1" applyFill="1" applyBorder="1" applyAlignment="1">
      <alignment vertical="center"/>
    </xf>
    <xf numFmtId="0" fontId="0" fillId="3" borderId="6" xfId="0" applyFill="1" applyBorder="1" applyAlignment="1">
      <alignment vertical="center" wrapText="1"/>
    </xf>
    <xf numFmtId="3" fontId="0" fillId="3" borderId="6" xfId="0" applyNumberFormat="1" applyFill="1" applyBorder="1" applyAlignment="1">
      <alignment vertical="center"/>
    </xf>
    <xf numFmtId="3" fontId="0" fillId="3" borderId="6" xfId="0" applyNumberFormat="1" applyFont="1" applyFill="1" applyBorder="1" applyAlignment="1">
      <alignment vertical="center"/>
    </xf>
    <xf numFmtId="176" fontId="0" fillId="3" borderId="5" xfId="2" applyNumberFormat="1" applyFont="1" applyFill="1" applyBorder="1" applyAlignment="1">
      <alignment vertical="center"/>
    </xf>
    <xf numFmtId="4" fontId="0" fillId="3" borderId="5" xfId="0" applyNumberFormat="1" applyFill="1" applyBorder="1" applyAlignment="1">
      <alignment vertical="center"/>
    </xf>
    <xf numFmtId="4" fontId="3" fillId="3" borderId="5" xfId="0" applyNumberFormat="1" applyFont="1" applyFill="1" applyBorder="1" applyAlignment="1">
      <alignment vertical="center"/>
    </xf>
    <xf numFmtId="176" fontId="0" fillId="3" borderId="3" xfId="2" applyNumberFormat="1" applyFont="1" applyFill="1" applyBorder="1" applyAlignment="1">
      <alignment vertical="center"/>
    </xf>
    <xf numFmtId="176" fontId="3" fillId="3" borderId="3" xfId="2" applyNumberFormat="1" applyFont="1" applyFill="1" applyBorder="1" applyAlignment="1">
      <alignment vertical="center"/>
    </xf>
    <xf numFmtId="184" fontId="0" fillId="3" borderId="2" xfId="2" applyNumberFormat="1" applyFont="1" applyFill="1" applyBorder="1" applyAlignment="1">
      <alignment vertical="center"/>
    </xf>
    <xf numFmtId="184" fontId="3" fillId="3" borderId="2" xfId="2" applyNumberFormat="1" applyFont="1" applyFill="1" applyBorder="1" applyAlignment="1">
      <alignment vertical="center"/>
    </xf>
    <xf numFmtId="4" fontId="0" fillId="3" borderId="3" xfId="0" applyNumberFormat="1" applyFill="1" applyBorder="1" applyAlignment="1">
      <alignment vertical="center"/>
    </xf>
    <xf numFmtId="4" fontId="3" fillId="3" borderId="3" xfId="0" applyNumberFormat="1" applyFont="1" applyFill="1" applyBorder="1" applyAlignment="1">
      <alignment vertical="center"/>
    </xf>
    <xf numFmtId="185" fontId="0" fillId="3" borderId="2" xfId="0" applyNumberFormat="1" applyFill="1" applyBorder="1" applyAlignment="1">
      <alignment vertical="center"/>
    </xf>
    <xf numFmtId="185" fontId="3" fillId="3" borderId="2" xfId="0" applyNumberFormat="1" applyFont="1" applyFill="1" applyBorder="1" applyAlignment="1">
      <alignment vertical="center"/>
    </xf>
    <xf numFmtId="0" fontId="0" fillId="3" borderId="13" xfId="0" applyFill="1" applyBorder="1" applyAlignment="1">
      <alignment vertical="center" wrapText="1"/>
    </xf>
    <xf numFmtId="4" fontId="0" fillId="3" borderId="6" xfId="0" applyNumberFormat="1" applyFill="1" applyBorder="1" applyAlignment="1">
      <alignment vertical="center"/>
    </xf>
    <xf numFmtId="4" fontId="3" fillId="3" borderId="6" xfId="0" applyNumberFormat="1" applyFont="1" applyFill="1" applyBorder="1" applyAlignment="1">
      <alignment vertical="center"/>
    </xf>
    <xf numFmtId="4" fontId="0" fillId="3" borderId="5" xfId="0" applyNumberFormat="1" applyFont="1" applyFill="1" applyBorder="1" applyAlignment="1">
      <alignment vertical="center"/>
    </xf>
    <xf numFmtId="181" fontId="0" fillId="3" borderId="5" xfId="0" applyNumberFormat="1" applyFill="1" applyBorder="1" applyAlignment="1">
      <alignment vertical="center"/>
    </xf>
    <xf numFmtId="181" fontId="0" fillId="3" borderId="5" xfId="0" applyNumberFormat="1" applyFont="1" applyFill="1" applyBorder="1" applyAlignment="1">
      <alignment vertical="center"/>
    </xf>
    <xf numFmtId="0" fontId="3" fillId="3" borderId="5" xfId="0" applyFont="1" applyFill="1" applyBorder="1" applyAlignment="1">
      <alignment horizontal="left" vertical="center" wrapText="1"/>
    </xf>
    <xf numFmtId="3" fontId="3" fillId="3" borderId="5" xfId="0" applyNumberFormat="1" applyFont="1" applyFill="1" applyBorder="1" applyAlignment="1">
      <alignment horizontal="right" vertical="center"/>
    </xf>
    <xf numFmtId="176" fontId="3" fillId="3" borderId="5" xfId="2" applyNumberFormat="1" applyFont="1" applyFill="1" applyBorder="1" applyAlignment="1">
      <alignment horizontal="right" vertical="center"/>
    </xf>
    <xf numFmtId="187" fontId="3" fillId="3" borderId="5" xfId="0" applyNumberFormat="1" applyFont="1" applyFill="1" applyBorder="1" applyAlignment="1">
      <alignment horizontal="right" vertical="center"/>
    </xf>
    <xf numFmtId="3" fontId="3" fillId="3" borderId="5" xfId="1" applyNumberFormat="1" applyFont="1" applyFill="1" applyBorder="1" applyAlignment="1">
      <alignment horizontal="right" vertical="center"/>
    </xf>
    <xf numFmtId="0" fontId="3" fillId="3" borderId="6" xfId="0" applyFont="1" applyFill="1" applyBorder="1" applyAlignment="1">
      <alignment horizontal="left" vertical="center" wrapText="1"/>
    </xf>
    <xf numFmtId="3" fontId="3" fillId="3" borderId="6" xfId="0" applyNumberFormat="1" applyFont="1" applyFill="1" applyBorder="1" applyAlignment="1">
      <alignment horizontal="right" vertical="center"/>
    </xf>
    <xf numFmtId="0" fontId="3" fillId="3" borderId="5" xfId="0" applyFont="1" applyFill="1" applyBorder="1" applyAlignment="1">
      <alignment horizontal="left" vertical="center"/>
    </xf>
    <xf numFmtId="3" fontId="3" fillId="3" borderId="5" xfId="0" applyNumberFormat="1" applyFont="1" applyFill="1" applyBorder="1" applyAlignment="1">
      <alignment vertical="center"/>
    </xf>
    <xf numFmtId="3" fontId="13" fillId="3" borderId="5" xfId="1" applyNumberFormat="1" applyFont="1" applyFill="1" applyBorder="1" applyAlignment="1">
      <alignment horizontal="right" vertical="center"/>
    </xf>
    <xf numFmtId="0" fontId="13" fillId="3" borderId="5" xfId="0" applyFont="1" applyFill="1" applyBorder="1" applyAlignment="1">
      <alignment horizontal="left" vertical="center" wrapText="1"/>
    </xf>
    <xf numFmtId="0" fontId="13" fillId="3" borderId="5" xfId="0" applyFont="1" applyFill="1" applyBorder="1" applyAlignment="1">
      <alignment horizontal="left" vertical="center"/>
    </xf>
    <xf numFmtId="181" fontId="3" fillId="3" borderId="6" xfId="1" applyNumberFormat="1" applyFont="1" applyFill="1" applyBorder="1" applyAlignment="1">
      <alignment horizontal="right" vertical="center"/>
    </xf>
    <xf numFmtId="181" fontId="3" fillId="3" borderId="6" xfId="0" applyNumberFormat="1" applyFont="1" applyFill="1" applyBorder="1" applyAlignment="1">
      <alignment horizontal="right" vertical="center"/>
    </xf>
    <xf numFmtId="3" fontId="3" fillId="3" borderId="5" xfId="1" applyNumberFormat="1" applyFont="1" applyFill="1" applyBorder="1" applyAlignment="1">
      <alignment horizontal="right" vertical="center" wrapText="1"/>
    </xf>
    <xf numFmtId="0" fontId="13" fillId="3" borderId="6" xfId="0" applyFont="1" applyFill="1" applyBorder="1" applyAlignment="1">
      <alignment horizontal="left" vertical="center" wrapText="1"/>
    </xf>
    <xf numFmtId="3" fontId="13" fillId="3" borderId="6" xfId="1" applyNumberFormat="1" applyFont="1" applyFill="1" applyBorder="1" applyAlignment="1">
      <alignment horizontal="right" vertical="center"/>
    </xf>
    <xf numFmtId="3" fontId="3" fillId="3" borderId="6" xfId="1" applyNumberFormat="1" applyFont="1" applyFill="1" applyBorder="1" applyAlignment="1">
      <alignment horizontal="right" vertical="center"/>
    </xf>
    <xf numFmtId="0" fontId="13" fillId="3" borderId="2" xfId="0" applyFont="1" applyFill="1" applyBorder="1" applyAlignment="1">
      <alignment horizontal="left" vertical="center" wrapText="1"/>
    </xf>
    <xf numFmtId="3" fontId="13" fillId="3" borderId="2" xfId="0" quotePrefix="1" applyNumberFormat="1" applyFont="1" applyFill="1" applyBorder="1" applyAlignment="1">
      <alignment horizontal="right" vertical="center"/>
    </xf>
    <xf numFmtId="3" fontId="3" fillId="3" borderId="2" xfId="0" quotePrefix="1" applyNumberFormat="1" applyFont="1" applyFill="1" applyBorder="1" applyAlignment="1">
      <alignment horizontal="right" vertical="center"/>
    </xf>
    <xf numFmtId="38" fontId="13" fillId="3" borderId="5" xfId="1" applyFont="1" applyFill="1" applyBorder="1" applyAlignment="1">
      <alignment horizontal="right" vertical="center"/>
    </xf>
    <xf numFmtId="38" fontId="3" fillId="3" borderId="5" xfId="1" applyFont="1" applyFill="1" applyBorder="1" applyAlignment="1">
      <alignment horizontal="right" vertical="center"/>
    </xf>
    <xf numFmtId="0" fontId="18" fillId="2" borderId="4" xfId="0" quotePrefix="1" applyNumberFormat="1" applyFont="1" applyFill="1" applyBorder="1" applyAlignment="1">
      <alignment horizontal="center" vertical="center"/>
    </xf>
    <xf numFmtId="3" fontId="3" fillId="3" borderId="3" xfId="0" applyNumberFormat="1" applyFont="1" applyFill="1" applyBorder="1" applyAlignment="1">
      <alignment vertical="center"/>
    </xf>
    <xf numFmtId="3" fontId="3" fillId="3" borderId="6" xfId="0" applyNumberFormat="1" applyFont="1" applyFill="1" applyBorder="1" applyAlignment="1">
      <alignment vertical="center"/>
    </xf>
    <xf numFmtId="0" fontId="19" fillId="3" borderId="5" xfId="4" applyFont="1" applyFill="1" applyBorder="1" applyAlignment="1">
      <alignment horizontal="left" vertical="center" wrapText="1"/>
    </xf>
    <xf numFmtId="187" fontId="19" fillId="3" borderId="5" xfId="4" applyNumberFormat="1" applyFont="1" applyFill="1" applyBorder="1" applyAlignment="1">
      <alignment vertical="center"/>
    </xf>
    <xf numFmtId="187" fontId="3" fillId="3" borderId="5" xfId="4" applyNumberFormat="1" applyFont="1" applyFill="1" applyBorder="1" applyAlignment="1">
      <alignment vertical="center"/>
    </xf>
    <xf numFmtId="0" fontId="19" fillId="3" borderId="6" xfId="4" applyFont="1" applyFill="1" applyBorder="1" applyAlignment="1">
      <alignment horizontal="left" vertical="center" wrapText="1"/>
    </xf>
    <xf numFmtId="187" fontId="19" fillId="3" borderId="6" xfId="4" applyNumberFormat="1" applyFont="1" applyFill="1" applyBorder="1" applyAlignment="1">
      <alignment vertical="center"/>
    </xf>
    <xf numFmtId="187" fontId="3" fillId="3" borderId="6" xfId="4" applyNumberFormat="1" applyFont="1" applyFill="1" applyBorder="1" applyAlignment="1">
      <alignment vertical="center"/>
    </xf>
    <xf numFmtId="0" fontId="17" fillId="3" borderId="5" xfId="0" applyFont="1" applyFill="1" applyBorder="1" applyAlignment="1">
      <alignment horizontal="left" vertical="center" wrapText="1"/>
    </xf>
    <xf numFmtId="3" fontId="19" fillId="3" borderId="5" xfId="0" applyNumberFormat="1" applyFont="1" applyFill="1" applyBorder="1" applyAlignment="1">
      <alignment horizontal="right" vertical="center"/>
    </xf>
    <xf numFmtId="0" fontId="3" fillId="3" borderId="5" xfId="0" applyFont="1" applyFill="1" applyBorder="1" applyAlignment="1">
      <alignment vertical="center" wrapText="1"/>
    </xf>
    <xf numFmtId="187" fontId="3" fillId="3" borderId="5" xfId="0" applyNumberFormat="1" applyFont="1" applyFill="1" applyBorder="1" applyAlignment="1">
      <alignment vertical="center"/>
    </xf>
    <xf numFmtId="187" fontId="3" fillId="3" borderId="10" xfId="0" applyNumberFormat="1" applyFont="1" applyFill="1" applyBorder="1" applyAlignment="1">
      <alignment vertical="center"/>
    </xf>
    <xf numFmtId="0" fontId="25" fillId="2" borderId="5" xfId="0" applyFont="1" applyFill="1" applyBorder="1" applyAlignment="1">
      <alignment horizontal="center" vertical="center" wrapText="1"/>
    </xf>
    <xf numFmtId="3" fontId="16" fillId="2" borderId="5" xfId="0" applyNumberFormat="1" applyFont="1" applyFill="1" applyBorder="1" applyAlignment="1">
      <alignment vertical="center"/>
    </xf>
    <xf numFmtId="176" fontId="16" fillId="2" borderId="5" xfId="0" applyNumberFormat="1" applyFont="1" applyFill="1" applyBorder="1" applyAlignment="1">
      <alignment vertical="center"/>
    </xf>
    <xf numFmtId="190" fontId="16" fillId="2" borderId="5" xfId="0" applyNumberFormat="1" applyFont="1" applyFill="1" applyBorder="1" applyAlignment="1">
      <alignment horizontal="right" vertical="center"/>
    </xf>
    <xf numFmtId="0" fontId="16" fillId="2" borderId="5" xfId="0" applyFont="1" applyFill="1" applyBorder="1" applyAlignment="1">
      <alignment horizontal="center" vertical="center"/>
    </xf>
    <xf numFmtId="0" fontId="3" fillId="2" borderId="3" xfId="0" applyFont="1" applyFill="1" applyBorder="1" applyAlignment="1">
      <alignment vertical="center"/>
    </xf>
    <xf numFmtId="176" fontId="3" fillId="2" borderId="3" xfId="0" applyNumberFormat="1" applyFont="1" applyFill="1" applyBorder="1" applyAlignment="1">
      <alignment vertical="center"/>
    </xf>
    <xf numFmtId="190" fontId="3" fillId="2" borderId="3" xfId="0" applyNumberFormat="1" applyFont="1" applyFill="1" applyBorder="1" applyAlignment="1">
      <alignment horizontal="right"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9" fontId="3" fillId="2" borderId="5" xfId="0" applyNumberFormat="1" applyFont="1" applyFill="1" applyBorder="1" applyAlignment="1">
      <alignment horizontal="right" vertical="center"/>
    </xf>
    <xf numFmtId="10" fontId="3" fillId="2" borderId="5" xfId="0" applyNumberFormat="1" applyFont="1" applyFill="1" applyBorder="1" applyAlignment="1">
      <alignment horizontal="right" vertical="center"/>
    </xf>
    <xf numFmtId="9" fontId="3" fillId="2" borderId="6" xfId="0" applyNumberFormat="1" applyFont="1" applyFill="1" applyBorder="1" applyAlignment="1">
      <alignment horizontal="right" vertical="center"/>
    </xf>
    <xf numFmtId="0" fontId="3" fillId="2" borderId="0" xfId="0" applyFont="1" applyFill="1" applyBorder="1" applyAlignment="1">
      <alignment horizontal="center" vertical="center"/>
    </xf>
    <xf numFmtId="9" fontId="3" fillId="2" borderId="5" xfId="2" applyFont="1" applyFill="1" applyBorder="1" applyAlignment="1">
      <alignment horizontal="right" vertical="center"/>
    </xf>
    <xf numFmtId="0" fontId="3" fillId="2" borderId="3" xfId="0" applyFont="1" applyFill="1" applyBorder="1" applyAlignment="1">
      <alignment horizontal="left" vertical="center"/>
    </xf>
    <xf numFmtId="9" fontId="3" fillId="2" borderId="3" xfId="0" applyNumberFormat="1" applyFont="1" applyFill="1" applyBorder="1" applyAlignment="1">
      <alignment horizontal="right" vertical="center"/>
    </xf>
    <xf numFmtId="0" fontId="3" fillId="2" borderId="0" xfId="0" applyFont="1" applyFill="1" applyAlignment="1">
      <alignment horizontal="center" vertical="center" wrapText="1"/>
    </xf>
    <xf numFmtId="3" fontId="0" fillId="3" borderId="5" xfId="0" applyNumberFormat="1" applyFont="1" applyFill="1" applyBorder="1" applyAlignment="1">
      <alignment horizontal="right" vertical="center"/>
    </xf>
    <xf numFmtId="3" fontId="17" fillId="3" borderId="5" xfId="0" applyNumberFormat="1" applyFont="1" applyFill="1" applyBorder="1" applyAlignment="1">
      <alignment horizontal="right" vertical="center" wrapText="1"/>
    </xf>
    <xf numFmtId="0" fontId="17" fillId="3" borderId="6" xfId="0" applyFont="1" applyFill="1" applyBorder="1" applyAlignment="1">
      <alignment horizontal="left" vertical="center" wrapText="1"/>
    </xf>
    <xf numFmtId="3" fontId="17" fillId="3" borderId="6" xfId="0" applyNumberFormat="1" applyFont="1" applyFill="1" applyBorder="1" applyAlignment="1">
      <alignment horizontal="right" vertical="center" wrapText="1"/>
    </xf>
    <xf numFmtId="3" fontId="0" fillId="3" borderId="6" xfId="0" applyNumberFormat="1" applyFont="1" applyFill="1" applyBorder="1" applyAlignment="1">
      <alignment horizontal="right" vertical="center"/>
    </xf>
    <xf numFmtId="0" fontId="24" fillId="3" borderId="5" xfId="0" applyFont="1" applyFill="1" applyBorder="1" applyAlignment="1">
      <alignment vertical="center" wrapText="1"/>
    </xf>
    <xf numFmtId="3" fontId="3" fillId="3" borderId="5" xfId="0" applyNumberFormat="1" applyFont="1" applyFill="1" applyBorder="1" applyAlignment="1">
      <alignment horizontal="right"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xf>
    <xf numFmtId="183" fontId="3" fillId="3" borderId="5" xfId="0" applyNumberFormat="1" applyFont="1" applyFill="1" applyBorder="1" applyAlignment="1">
      <alignment horizontal="right" vertical="center"/>
    </xf>
    <xf numFmtId="183" fontId="3" fillId="3" borderId="5" xfId="0" applyNumberFormat="1" applyFont="1" applyFill="1" applyBorder="1" applyAlignment="1">
      <alignment horizontal="right" vertical="center" wrapText="1"/>
    </xf>
    <xf numFmtId="183" fontId="3" fillId="3" borderId="6" xfId="0" applyNumberFormat="1" applyFont="1" applyFill="1" applyBorder="1" applyAlignment="1">
      <alignment horizontal="right" vertical="center" wrapText="1"/>
    </xf>
    <xf numFmtId="183" fontId="3" fillId="3" borderId="6" xfId="0" applyNumberFormat="1" applyFont="1" applyFill="1" applyBorder="1" applyAlignment="1">
      <alignment horizontal="right" vertical="center"/>
    </xf>
    <xf numFmtId="181" fontId="3" fillId="3" borderId="5" xfId="0" applyNumberFormat="1" applyFont="1" applyFill="1" applyBorder="1" applyAlignment="1">
      <alignment vertical="center"/>
    </xf>
    <xf numFmtId="182" fontId="3" fillId="3" borderId="5" xfId="0" applyNumberFormat="1" applyFont="1" applyFill="1" applyBorder="1" applyAlignment="1">
      <alignment vertical="center"/>
    </xf>
    <xf numFmtId="182" fontId="3" fillId="3" borderId="6" xfId="0" applyNumberFormat="1" applyFont="1" applyFill="1" applyBorder="1" applyAlignment="1">
      <alignment vertical="center"/>
    </xf>
    <xf numFmtId="191" fontId="3" fillId="3" borderId="6" xfId="0" applyNumberFormat="1"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center"/>
    </xf>
    <xf numFmtId="0" fontId="17" fillId="3" borderId="5" xfId="0" applyFont="1" applyFill="1" applyBorder="1" applyAlignment="1">
      <alignment vertical="center" wrapText="1"/>
    </xf>
    <xf numFmtId="3" fontId="17" fillId="3" borderId="5" xfId="1" applyNumberFormat="1" applyFont="1" applyFill="1" applyBorder="1" applyAlignment="1">
      <alignment horizontal="right" vertical="center" wrapText="1"/>
    </xf>
    <xf numFmtId="0" fontId="16" fillId="2" borderId="0"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0" xfId="0" applyFont="1" applyFill="1" applyAlignment="1">
      <alignment horizontal="left" vertical="center" wrapText="1"/>
    </xf>
    <xf numFmtId="0" fontId="16"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3" fontId="0" fillId="3" borderId="3" xfId="0" applyNumberFormat="1" applyFill="1" applyBorder="1" applyAlignment="1">
      <alignment vertical="center"/>
    </xf>
    <xf numFmtId="0" fontId="0" fillId="3" borderId="2" xfId="0" applyFill="1" applyBorder="1" applyAlignment="1">
      <alignment vertical="center"/>
    </xf>
    <xf numFmtId="0" fontId="0" fillId="2" borderId="0" xfId="0" applyFill="1" applyBorder="1" applyAlignment="1">
      <alignment horizontal="left" vertical="center" wrapText="1"/>
    </xf>
    <xf numFmtId="0" fontId="0" fillId="2" borderId="0" xfId="0" applyFill="1" applyAlignment="1">
      <alignment vertical="center" wrapText="1"/>
    </xf>
    <xf numFmtId="0" fontId="0" fillId="2" borderId="1" xfId="0" applyFill="1" applyBorder="1" applyAlignment="1">
      <alignment horizontal="right" vertical="center" wrapText="1"/>
    </xf>
    <xf numFmtId="0" fontId="16" fillId="2" borderId="0" xfId="0" applyFont="1" applyFill="1" applyAlignment="1">
      <alignment vertical="center" wrapText="1"/>
    </xf>
    <xf numFmtId="0" fontId="0" fillId="2" borderId="0" xfId="0" applyFill="1" applyAlignment="1">
      <alignment vertical="center"/>
    </xf>
    <xf numFmtId="0" fontId="0" fillId="2" borderId="0" xfId="0" applyFill="1" applyBorder="1" applyAlignment="1">
      <alignment vertical="center" wrapText="1"/>
    </xf>
    <xf numFmtId="0" fontId="0" fillId="2" borderId="0" xfId="0" applyFill="1" applyBorder="1" applyAlignment="1">
      <alignment vertical="center"/>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3" borderId="3" xfId="0" applyFill="1" applyBorder="1" applyAlignment="1">
      <alignment vertical="center" wrapText="1"/>
    </xf>
    <xf numFmtId="0" fontId="0" fillId="3" borderId="2" xfId="0" applyFill="1" applyBorder="1" applyAlignment="1">
      <alignment vertical="center" wrapText="1"/>
    </xf>
    <xf numFmtId="0" fontId="0" fillId="2" borderId="3" xfId="0" applyFill="1" applyBorder="1" applyAlignment="1">
      <alignment vertical="center" wrapText="1"/>
    </xf>
    <xf numFmtId="0" fontId="0" fillId="2" borderId="2" xfId="0" applyFill="1" applyBorder="1" applyAlignment="1">
      <alignment vertical="center"/>
    </xf>
    <xf numFmtId="0" fontId="0" fillId="3" borderId="3" xfId="0" applyFont="1" applyFill="1" applyBorder="1" applyAlignment="1">
      <alignment vertical="center" wrapText="1"/>
    </xf>
    <xf numFmtId="0" fontId="3" fillId="3" borderId="2" xfId="0"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xf>
    <xf numFmtId="4" fontId="0" fillId="2" borderId="3" xfId="0" applyNumberFormat="1" applyFill="1" applyBorder="1" applyAlignment="1">
      <alignment vertical="center"/>
    </xf>
    <xf numFmtId="4" fontId="0" fillId="3" borderId="3" xfId="0" applyNumberFormat="1" applyFill="1" applyBorder="1" applyAlignment="1">
      <alignment vertical="center"/>
    </xf>
    <xf numFmtId="0" fontId="0" fillId="2" borderId="0" xfId="0" applyFill="1" applyBorder="1" applyAlignment="1">
      <alignment horizontal="left" vertical="center"/>
    </xf>
    <xf numFmtId="0" fontId="0" fillId="2" borderId="0" xfId="0" applyFill="1" applyAlignment="1">
      <alignment horizontal="left" vertical="center"/>
    </xf>
    <xf numFmtId="176" fontId="0" fillId="3" borderId="3" xfId="2" applyNumberFormat="1" applyFont="1" applyFill="1" applyBorder="1" applyAlignment="1">
      <alignment vertical="center"/>
    </xf>
    <xf numFmtId="0" fontId="3" fillId="2" borderId="6" xfId="0" applyFont="1" applyFill="1" applyBorder="1" applyAlignment="1">
      <alignment horizontal="left" vertical="center" wrapText="1"/>
    </xf>
    <xf numFmtId="0" fontId="3" fillId="0" borderId="6" xfId="0" applyFont="1" applyBorder="1" applyAlignment="1">
      <alignment horizontal="left" vertical="center" wrapText="1"/>
    </xf>
    <xf numFmtId="0" fontId="16" fillId="2" borderId="4" xfId="0" applyFont="1" applyFill="1" applyBorder="1" applyAlignment="1">
      <alignment horizontal="center" vertical="center" wrapText="1"/>
    </xf>
    <xf numFmtId="0" fontId="3" fillId="0" borderId="4" xfId="0" applyFont="1" applyBorder="1" applyAlignment="1">
      <alignment vertical="center" wrapText="1"/>
    </xf>
    <xf numFmtId="0" fontId="3" fillId="2" borderId="5" xfId="0" applyFont="1" applyFill="1" applyBorder="1" applyAlignment="1">
      <alignment vertical="center" wrapText="1"/>
    </xf>
    <xf numFmtId="0" fontId="3" fillId="0" borderId="5" xfId="0" applyFont="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8" fillId="2" borderId="0" xfId="0" applyFont="1" applyFill="1" applyAlignment="1">
      <alignment horizontal="left" vertical="center" wrapText="1"/>
    </xf>
    <xf numFmtId="0" fontId="13" fillId="2" borderId="5" xfId="3" applyFont="1" applyFill="1" applyBorder="1" applyAlignment="1">
      <alignment horizontal="left" vertical="center" wrapText="1"/>
    </xf>
    <xf numFmtId="0" fontId="3" fillId="0" borderId="5" xfId="0" applyFont="1" applyBorder="1" applyAlignment="1">
      <alignment horizontal="left" vertical="center" wrapText="1"/>
    </xf>
    <xf numFmtId="0" fontId="13" fillId="2" borderId="3"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3" fillId="2" borderId="5" xfId="3" applyFont="1" applyFill="1" applyBorder="1" applyAlignment="1">
      <alignment horizontal="left" vertical="center" wrapText="1"/>
    </xf>
    <xf numFmtId="0" fontId="3" fillId="2" borderId="6" xfId="3" applyFont="1" applyFill="1" applyBorder="1" applyAlignment="1">
      <alignment horizontal="left" vertical="center" wrapText="1"/>
    </xf>
    <xf numFmtId="0" fontId="3" fillId="0" borderId="0" xfId="0" applyFont="1" applyAlignment="1">
      <alignment horizontal="center" vertical="center" wrapText="1"/>
    </xf>
    <xf numFmtId="0" fontId="13" fillId="2" borderId="6" xfId="3"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6" xfId="0" applyBorder="1" applyAlignment="1">
      <alignment horizontal="left" vertical="center" wrapText="1"/>
    </xf>
    <xf numFmtId="0" fontId="17" fillId="2" borderId="3"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right" vertical="center"/>
    </xf>
    <xf numFmtId="0" fontId="17" fillId="2" borderId="0"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4" xfId="0" applyFill="1" applyBorder="1" applyAlignment="1">
      <alignment horizontal="left" vertical="center" wrapText="1"/>
    </xf>
    <xf numFmtId="0" fontId="0" fillId="0" borderId="4" xfId="0" applyBorder="1" applyAlignment="1">
      <alignment horizontal="left" vertical="center" wrapText="1"/>
    </xf>
    <xf numFmtId="0" fontId="3" fillId="2" borderId="0" xfId="3" applyFont="1" applyFill="1" applyBorder="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xf>
    <xf numFmtId="0" fontId="3" fillId="2" borderId="1" xfId="3" applyFont="1" applyFill="1" applyBorder="1" applyAlignment="1">
      <alignment horizontal="right" vertical="center" wrapText="1"/>
    </xf>
    <xf numFmtId="0" fontId="13" fillId="2"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14" fillId="2"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0" fillId="2" borderId="1" xfId="0" applyFill="1" applyBorder="1" applyAlignment="1">
      <alignment horizontal="right" vertical="center"/>
    </xf>
    <xf numFmtId="0" fontId="3" fillId="2" borderId="7"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3" fillId="2" borderId="5" xfId="0" applyFont="1" applyFill="1" applyBorder="1" applyAlignment="1">
      <alignment horizontal="right" vertical="center"/>
    </xf>
    <xf numFmtId="0" fontId="13" fillId="2" borderId="2" xfId="0" applyFont="1" applyFill="1" applyBorder="1" applyAlignment="1">
      <alignment horizontal="center" vertical="center"/>
    </xf>
    <xf numFmtId="3" fontId="3" fillId="2" borderId="5" xfId="0" applyNumberFormat="1" applyFont="1" applyFill="1" applyBorder="1" applyAlignment="1">
      <alignment horizontal="right" vertical="center"/>
    </xf>
    <xf numFmtId="0" fontId="13" fillId="2" borderId="7"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3" borderId="5" xfId="0" applyFont="1" applyFill="1" applyBorder="1" applyAlignment="1">
      <alignment horizontal="left" vertical="center" wrapText="1"/>
    </xf>
    <xf numFmtId="3" fontId="3" fillId="2" borderId="6" xfId="0" applyNumberFormat="1" applyFont="1" applyFill="1" applyBorder="1" applyAlignment="1">
      <alignment horizontal="right" vertical="center"/>
    </xf>
    <xf numFmtId="0" fontId="3" fillId="2" borderId="6" xfId="0" applyFont="1" applyFill="1" applyBorder="1" applyAlignment="1">
      <alignment horizontal="right" vertical="center"/>
    </xf>
    <xf numFmtId="0" fontId="17"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17" fillId="2" borderId="5"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2" borderId="0" xfId="0" applyFont="1" applyFill="1" applyAlignment="1">
      <alignment horizontal="left" vertical="center" wrapText="1"/>
    </xf>
    <xf numFmtId="0" fontId="10" fillId="2" borderId="0" xfId="0" applyFont="1" applyFill="1" applyAlignment="1">
      <alignment horizontal="left" vertical="center" wrapText="1"/>
    </xf>
    <xf numFmtId="0" fontId="13" fillId="2" borderId="0" xfId="0" applyFont="1" applyFill="1" applyAlignment="1">
      <alignment horizontal="left" vertical="center" wrapText="1"/>
    </xf>
    <xf numFmtId="0" fontId="0" fillId="0" borderId="0" xfId="0" applyAlignment="1">
      <alignment vertical="center" wrapText="1"/>
    </xf>
    <xf numFmtId="0" fontId="16" fillId="2" borderId="0" xfId="4" applyFont="1" applyFill="1" applyBorder="1" applyAlignment="1">
      <alignment horizontal="left" vertical="center" wrapText="1"/>
    </xf>
    <xf numFmtId="0" fontId="3" fillId="2" borderId="0" xfId="0" applyFont="1" applyFill="1" applyBorder="1" applyAlignment="1">
      <alignment horizontal="left" vertical="center"/>
    </xf>
    <xf numFmtId="0" fontId="3" fillId="0" borderId="7" xfId="0"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vertical="center"/>
    </xf>
  </cellXfs>
  <cellStyles count="5">
    <cellStyle name="パーセント" xfId="2" builtinId="5"/>
    <cellStyle name="桁区切り" xfId="1" builtinId="6"/>
    <cellStyle name="標準" xfId="0" builtinId="0"/>
    <cellStyle name="標準_factbook（追加ページ谷C）" xfId="3"/>
    <cellStyle name="標準_LNGｿｰｽ別受入量"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zoomScale="85" zoomScaleNormal="85" workbookViewId="0">
      <selection activeCell="B2" sqref="B2"/>
    </sheetView>
  </sheetViews>
  <sheetFormatPr defaultRowHeight="13.5"/>
  <cols>
    <col min="1" max="1" width="2.125" style="192" customWidth="1"/>
    <col min="2" max="2" width="5.625" style="1" customWidth="1"/>
    <col min="3" max="3" width="51.75" style="1" bestFit="1" customWidth="1"/>
    <col min="4" max="16384" width="9" style="1"/>
  </cols>
  <sheetData>
    <row r="1" spans="2:3" s="192" customFormat="1" ht="13.5" customHeight="1"/>
    <row r="2" spans="2:3" ht="15.75" customHeight="1">
      <c r="B2" s="7" t="s">
        <v>969</v>
      </c>
    </row>
    <row r="3" spans="2:3" ht="15.75" customHeight="1"/>
    <row r="4" spans="2:3" ht="15.75" customHeight="1">
      <c r="B4" s="305" t="s">
        <v>962</v>
      </c>
      <c r="C4" s="208" t="s">
        <v>970</v>
      </c>
    </row>
    <row r="5" spans="2:3" ht="15.75" customHeight="1">
      <c r="B5" s="305"/>
      <c r="C5" s="208" t="s">
        <v>971</v>
      </c>
    </row>
    <row r="6" spans="2:3" ht="15.75" customHeight="1">
      <c r="B6" s="306" t="s">
        <v>960</v>
      </c>
      <c r="C6" s="1" t="s">
        <v>972</v>
      </c>
    </row>
    <row r="7" spans="2:3" ht="15.75" customHeight="1">
      <c r="B7" s="306"/>
      <c r="C7" s="1" t="s">
        <v>973</v>
      </c>
    </row>
    <row r="8" spans="2:3" ht="15.75" customHeight="1">
      <c r="B8" s="305" t="s">
        <v>961</v>
      </c>
      <c r="C8" s="208" t="s">
        <v>1186</v>
      </c>
    </row>
    <row r="9" spans="2:3" ht="15.75" customHeight="1">
      <c r="B9" s="305"/>
      <c r="C9" s="208" t="s">
        <v>1187</v>
      </c>
    </row>
    <row r="10" spans="2:3" ht="15.75" customHeight="1">
      <c r="B10" s="306" t="s">
        <v>963</v>
      </c>
      <c r="C10" s="1" t="s">
        <v>974</v>
      </c>
    </row>
    <row r="11" spans="2:3" ht="15.75" customHeight="1">
      <c r="B11" s="306"/>
      <c r="C11" s="1" t="s">
        <v>975</v>
      </c>
    </row>
    <row r="12" spans="2:3" ht="15.75" customHeight="1">
      <c r="B12" s="305" t="s">
        <v>964</v>
      </c>
      <c r="C12" s="208" t="s">
        <v>976</v>
      </c>
    </row>
    <row r="13" spans="2:3" ht="15.75" customHeight="1">
      <c r="B13" s="305"/>
      <c r="C13" s="208" t="s">
        <v>1185</v>
      </c>
    </row>
    <row r="14" spans="2:3" ht="15.75" customHeight="1">
      <c r="B14" s="306" t="s">
        <v>965</v>
      </c>
      <c r="C14" s="1" t="s">
        <v>977</v>
      </c>
    </row>
    <row r="15" spans="2:3" ht="15.75" customHeight="1">
      <c r="B15" s="306"/>
      <c r="C15" s="1" t="s">
        <v>978</v>
      </c>
    </row>
    <row r="16" spans="2:3" ht="15.75" customHeight="1">
      <c r="B16" s="305" t="s">
        <v>966</v>
      </c>
      <c r="C16" s="208" t="s">
        <v>979</v>
      </c>
    </row>
    <row r="17" spans="2:3" ht="15.75" customHeight="1">
      <c r="B17" s="305"/>
      <c r="C17" s="208" t="s">
        <v>980</v>
      </c>
    </row>
    <row r="18" spans="2:3" ht="15.75" customHeight="1">
      <c r="B18" s="306" t="s">
        <v>967</v>
      </c>
      <c r="C18" s="1" t="s">
        <v>981</v>
      </c>
    </row>
    <row r="19" spans="2:3" ht="15.75" customHeight="1">
      <c r="B19" s="306"/>
      <c r="C19" s="1" t="s">
        <v>982</v>
      </c>
    </row>
    <row r="20" spans="2:3" ht="15.75" customHeight="1">
      <c r="B20" s="305" t="s">
        <v>1287</v>
      </c>
      <c r="C20" s="208" t="s">
        <v>983</v>
      </c>
    </row>
    <row r="21" spans="2:3" ht="15.75" customHeight="1">
      <c r="B21" s="305"/>
      <c r="C21" s="208" t="s">
        <v>984</v>
      </c>
    </row>
    <row r="22" spans="2:3" ht="15.75" customHeight="1">
      <c r="B22" s="306" t="s">
        <v>1288</v>
      </c>
      <c r="C22" s="1" t="s">
        <v>985</v>
      </c>
    </row>
    <row r="23" spans="2:3" ht="15.75" customHeight="1">
      <c r="B23" s="306"/>
      <c r="C23" s="1" t="s">
        <v>986</v>
      </c>
    </row>
    <row r="24" spans="2:3" ht="15.75" customHeight="1">
      <c r="B24" s="305" t="s">
        <v>1289</v>
      </c>
      <c r="C24" s="208" t="s">
        <v>987</v>
      </c>
    </row>
    <row r="25" spans="2:3" ht="15.75" customHeight="1">
      <c r="B25" s="305"/>
      <c r="C25" s="208" t="s">
        <v>988</v>
      </c>
    </row>
    <row r="26" spans="2:3" ht="15.75" customHeight="1">
      <c r="B26" s="306" t="s">
        <v>968</v>
      </c>
      <c r="C26" s="1" t="s">
        <v>989</v>
      </c>
    </row>
    <row r="27" spans="2:3" ht="15.75" customHeight="1">
      <c r="B27" s="306"/>
      <c r="C27" s="1" t="s">
        <v>990</v>
      </c>
    </row>
    <row r="28" spans="2:3" ht="15.75" customHeight="1">
      <c r="B28" s="305" t="s">
        <v>1290</v>
      </c>
      <c r="C28" s="208" t="s">
        <v>991</v>
      </c>
    </row>
    <row r="29" spans="2:3" ht="15.75" customHeight="1">
      <c r="B29" s="305"/>
      <c r="C29" s="208" t="s">
        <v>992</v>
      </c>
    </row>
  </sheetData>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50"/>
  <sheetViews>
    <sheetView zoomScale="70" zoomScaleNormal="70" workbookViewId="0">
      <selection activeCell="B2" sqref="B2:C2"/>
    </sheetView>
  </sheetViews>
  <sheetFormatPr defaultColWidth="9" defaultRowHeight="13.5"/>
  <cols>
    <col min="1" max="1" width="2.125" style="8" customWidth="1"/>
    <col min="2" max="2" width="18.5" style="294" customWidth="1"/>
    <col min="3" max="3" width="33" style="294" customWidth="1"/>
    <col min="4" max="8" width="21.75" style="8" customWidth="1"/>
    <col min="9" max="16384" width="9" style="8"/>
  </cols>
  <sheetData>
    <row r="2" spans="2:8" ht="15" customHeight="1">
      <c r="B2" s="589" t="s">
        <v>1194</v>
      </c>
      <c r="C2" s="589"/>
      <c r="D2" s="292"/>
    </row>
    <row r="3" spans="2:8" ht="15" customHeight="1">
      <c r="D3" s="294"/>
    </row>
    <row r="4" spans="2:8" ht="15" customHeight="1">
      <c r="B4" s="322" t="s">
        <v>726</v>
      </c>
      <c r="D4" s="323"/>
      <c r="E4" s="323"/>
      <c r="F4" s="323"/>
    </row>
    <row r="5" spans="2:8" ht="15" customHeight="1">
      <c r="B5" s="8" t="s">
        <v>1828</v>
      </c>
      <c r="D5" s="323"/>
      <c r="E5" s="323"/>
      <c r="F5" s="323"/>
    </row>
    <row r="6" spans="2:8" ht="15" customHeight="1" thickBot="1">
      <c r="B6" s="323"/>
      <c r="C6" s="323"/>
      <c r="D6" s="323"/>
      <c r="E6" s="323"/>
      <c r="F6" s="323"/>
    </row>
    <row r="7" spans="2:8" s="18" customFormat="1" ht="72">
      <c r="B7" s="324" t="s">
        <v>33</v>
      </c>
      <c r="C7" s="324" t="s">
        <v>34</v>
      </c>
      <c r="D7" s="324" t="s">
        <v>35</v>
      </c>
      <c r="E7" s="325" t="s">
        <v>36</v>
      </c>
      <c r="F7" s="248" t="s">
        <v>1271</v>
      </c>
      <c r="G7" s="325" t="s">
        <v>38</v>
      </c>
      <c r="H7" s="325" t="s">
        <v>37</v>
      </c>
    </row>
    <row r="8" spans="2:8" ht="15" customHeight="1">
      <c r="B8" s="592" t="s">
        <v>1120</v>
      </c>
      <c r="C8" s="592" t="s">
        <v>1842</v>
      </c>
      <c r="D8" s="326" t="s">
        <v>1850</v>
      </c>
      <c r="E8" s="327" t="s">
        <v>1851</v>
      </c>
      <c r="F8" s="328">
        <v>19997</v>
      </c>
      <c r="G8" s="329">
        <v>1.47</v>
      </c>
      <c r="H8" s="330" t="s">
        <v>1852</v>
      </c>
    </row>
    <row r="9" spans="2:8" ht="15" customHeight="1">
      <c r="B9" s="593"/>
      <c r="C9" s="597"/>
      <c r="D9" s="326" t="s">
        <v>1853</v>
      </c>
      <c r="E9" s="331" t="s">
        <v>1854</v>
      </c>
      <c r="F9" s="328" t="s">
        <v>4</v>
      </c>
      <c r="G9" s="329">
        <v>1.79</v>
      </c>
      <c r="H9" s="328" t="s">
        <v>1855</v>
      </c>
    </row>
    <row r="10" spans="2:8" ht="15" customHeight="1">
      <c r="B10" s="593"/>
      <c r="C10" s="597"/>
      <c r="D10" s="326" t="s">
        <v>1856</v>
      </c>
      <c r="E10" s="331" t="s">
        <v>1857</v>
      </c>
      <c r="F10" s="328">
        <v>9997</v>
      </c>
      <c r="G10" s="329">
        <v>2.33</v>
      </c>
      <c r="H10" s="328" t="s">
        <v>1858</v>
      </c>
    </row>
    <row r="11" spans="2:8" ht="15" customHeight="1">
      <c r="B11" s="593"/>
      <c r="C11" s="597"/>
      <c r="D11" s="326" t="s">
        <v>1859</v>
      </c>
      <c r="E11" s="331" t="s">
        <v>1860</v>
      </c>
      <c r="F11" s="328" t="s">
        <v>4</v>
      </c>
      <c r="G11" s="332">
        <v>1.345</v>
      </c>
      <c r="H11" s="328" t="s">
        <v>1861</v>
      </c>
    </row>
    <row r="12" spans="2:8" ht="30" customHeight="1">
      <c r="B12" s="593"/>
      <c r="C12" s="597"/>
      <c r="D12" s="326" t="s">
        <v>1862</v>
      </c>
      <c r="E12" s="331" t="s">
        <v>1863</v>
      </c>
      <c r="F12" s="328" t="s">
        <v>1864</v>
      </c>
      <c r="G12" s="329">
        <v>1.1599999999999999</v>
      </c>
      <c r="H12" s="328" t="s">
        <v>1865</v>
      </c>
    </row>
    <row r="13" spans="2:8" ht="15" customHeight="1">
      <c r="B13" s="593"/>
      <c r="C13" s="597"/>
      <c r="D13" s="326" t="s">
        <v>1866</v>
      </c>
      <c r="E13" s="331" t="s">
        <v>1867</v>
      </c>
      <c r="F13" s="328">
        <v>10000</v>
      </c>
      <c r="G13" s="332">
        <v>0.75900000000000001</v>
      </c>
      <c r="H13" s="328" t="s">
        <v>1868</v>
      </c>
    </row>
    <row r="14" spans="2:8" ht="15" customHeight="1">
      <c r="B14" s="593"/>
      <c r="C14" s="597"/>
      <c r="D14" s="326" t="s">
        <v>1869</v>
      </c>
      <c r="E14" s="331" t="s">
        <v>1870</v>
      </c>
      <c r="F14" s="328">
        <v>10000</v>
      </c>
      <c r="G14" s="332">
        <v>0.748</v>
      </c>
      <c r="H14" s="328" t="s">
        <v>1871</v>
      </c>
    </row>
    <row r="15" spans="2:8" ht="15" customHeight="1">
      <c r="B15" s="593"/>
      <c r="C15" s="597"/>
      <c r="D15" s="326" t="s">
        <v>1872</v>
      </c>
      <c r="E15" s="331" t="s">
        <v>1873</v>
      </c>
      <c r="F15" s="328">
        <v>15000</v>
      </c>
      <c r="G15" s="332">
        <v>1.6060000000000001</v>
      </c>
      <c r="H15" s="328" t="s">
        <v>1874</v>
      </c>
    </row>
    <row r="16" spans="2:8" ht="15" customHeight="1">
      <c r="B16" s="593"/>
      <c r="C16" s="597"/>
      <c r="D16" s="326" t="s">
        <v>1875</v>
      </c>
      <c r="E16" s="331" t="s">
        <v>1876</v>
      </c>
      <c r="F16" s="328">
        <v>20000</v>
      </c>
      <c r="G16" s="332">
        <v>1.4019999999999999</v>
      </c>
      <c r="H16" s="328" t="s">
        <v>1877</v>
      </c>
    </row>
    <row r="17" spans="2:8" ht="15" customHeight="1">
      <c r="B17" s="593"/>
      <c r="C17" s="597"/>
      <c r="D17" s="326" t="s">
        <v>1878</v>
      </c>
      <c r="E17" s="331" t="s">
        <v>1879</v>
      </c>
      <c r="F17" s="328">
        <v>10000</v>
      </c>
      <c r="G17" s="332">
        <v>1.6850000000000001</v>
      </c>
      <c r="H17" s="328" t="s">
        <v>1880</v>
      </c>
    </row>
    <row r="18" spans="2:8" ht="15" customHeight="1">
      <c r="B18" s="593"/>
      <c r="C18" s="597"/>
      <c r="D18" s="326" t="s">
        <v>1881</v>
      </c>
      <c r="E18" s="331" t="s">
        <v>1882</v>
      </c>
      <c r="F18" s="328">
        <v>10000</v>
      </c>
      <c r="G18" s="332">
        <v>0.98599999999999999</v>
      </c>
      <c r="H18" s="328" t="s">
        <v>1883</v>
      </c>
    </row>
    <row r="19" spans="2:8" ht="15" customHeight="1">
      <c r="B19" s="593"/>
      <c r="C19" s="597"/>
      <c r="D19" s="326" t="s">
        <v>1884</v>
      </c>
      <c r="E19" s="331" t="s">
        <v>1885</v>
      </c>
      <c r="F19" s="328">
        <v>20000</v>
      </c>
      <c r="G19" s="332">
        <v>0.64200000000000002</v>
      </c>
      <c r="H19" s="328" t="s">
        <v>1886</v>
      </c>
    </row>
    <row r="20" spans="2:8" ht="15" customHeight="1">
      <c r="B20" s="593"/>
      <c r="C20" s="597"/>
      <c r="D20" s="326" t="s">
        <v>1887</v>
      </c>
      <c r="E20" s="333" t="s">
        <v>1885</v>
      </c>
      <c r="F20" s="328">
        <v>20000</v>
      </c>
      <c r="G20" s="332">
        <v>0.81799999999999995</v>
      </c>
      <c r="H20" s="334" t="s">
        <v>1888</v>
      </c>
    </row>
    <row r="21" spans="2:8" ht="15" customHeight="1">
      <c r="B21" s="593"/>
      <c r="C21" s="597"/>
      <c r="D21" s="326" t="s">
        <v>1889</v>
      </c>
      <c r="E21" s="333" t="s">
        <v>1890</v>
      </c>
      <c r="F21" s="328">
        <v>20000</v>
      </c>
      <c r="G21" s="335">
        <v>0.4</v>
      </c>
      <c r="H21" s="334" t="s">
        <v>1891</v>
      </c>
    </row>
    <row r="22" spans="2:8" ht="15" customHeight="1">
      <c r="B22" s="593"/>
      <c r="C22" s="597"/>
      <c r="D22" s="326" t="s">
        <v>1892</v>
      </c>
      <c r="E22" s="333" t="s">
        <v>1890</v>
      </c>
      <c r="F22" s="328">
        <v>5000</v>
      </c>
      <c r="G22" s="332">
        <v>0.54500000000000004</v>
      </c>
      <c r="H22" s="334" t="s">
        <v>1893</v>
      </c>
    </row>
    <row r="23" spans="2:8" ht="15" customHeight="1">
      <c r="B23" s="593"/>
      <c r="C23" s="597"/>
      <c r="D23" s="326" t="s">
        <v>1894</v>
      </c>
      <c r="E23" s="333" t="s">
        <v>1890</v>
      </c>
      <c r="F23" s="328">
        <v>10000</v>
      </c>
      <c r="G23" s="335">
        <v>0.7</v>
      </c>
      <c r="H23" s="334" t="s">
        <v>1895</v>
      </c>
    </row>
    <row r="24" spans="2:8" ht="69.75" customHeight="1">
      <c r="B24" s="593"/>
      <c r="C24" s="336" t="s">
        <v>1896</v>
      </c>
      <c r="D24" s="326" t="s">
        <v>1897</v>
      </c>
      <c r="E24" s="333" t="s">
        <v>1898</v>
      </c>
      <c r="F24" s="328">
        <v>50000</v>
      </c>
      <c r="G24" s="329">
        <v>0.44</v>
      </c>
      <c r="H24" s="334" t="s">
        <v>1899</v>
      </c>
    </row>
    <row r="25" spans="2:8" ht="69.75" customHeight="1">
      <c r="B25" s="593"/>
      <c r="C25" s="336" t="s">
        <v>1900</v>
      </c>
      <c r="D25" s="326" t="s">
        <v>1901</v>
      </c>
      <c r="E25" s="333" t="s">
        <v>1898</v>
      </c>
      <c r="F25" s="328">
        <v>50000</v>
      </c>
      <c r="G25" s="335">
        <v>0.6</v>
      </c>
      <c r="H25" s="334" t="s">
        <v>1899</v>
      </c>
    </row>
    <row r="26" spans="2:8" ht="69.75" customHeight="1">
      <c r="B26" s="593"/>
      <c r="C26" s="337" t="s">
        <v>1902</v>
      </c>
      <c r="D26" s="326" t="s">
        <v>1903</v>
      </c>
      <c r="E26" s="333" t="s">
        <v>1904</v>
      </c>
      <c r="F26" s="338">
        <v>27000</v>
      </c>
      <c r="G26" s="339">
        <v>0.49</v>
      </c>
      <c r="H26" s="340" t="s">
        <v>1905</v>
      </c>
    </row>
    <row r="27" spans="2:8" ht="69.75" customHeight="1">
      <c r="B27" s="594"/>
      <c r="C27" s="337" t="s">
        <v>1906</v>
      </c>
      <c r="D27" s="341" t="s">
        <v>1907</v>
      </c>
      <c r="E27" s="342" t="s">
        <v>1904</v>
      </c>
      <c r="F27" s="338">
        <v>48000</v>
      </c>
      <c r="G27" s="339">
        <v>0.63</v>
      </c>
      <c r="H27" s="340" t="s">
        <v>1905</v>
      </c>
    </row>
    <row r="28" spans="2:8" ht="30" customHeight="1" thickBot="1">
      <c r="B28" s="343"/>
      <c r="C28" s="411" t="s">
        <v>1272</v>
      </c>
      <c r="D28" s="344"/>
      <c r="E28" s="145"/>
      <c r="F28" s="345" t="s">
        <v>1908</v>
      </c>
      <c r="G28" s="345" t="s">
        <v>1005</v>
      </c>
      <c r="H28" s="345" t="s">
        <v>1006</v>
      </c>
    </row>
    <row r="29" spans="2:8" ht="15" customHeight="1">
      <c r="B29" s="346"/>
      <c r="C29" s="347"/>
      <c r="D29" s="348"/>
      <c r="E29" s="295"/>
      <c r="F29" s="349"/>
      <c r="G29" s="349"/>
      <c r="H29" s="349"/>
    </row>
    <row r="30" spans="2:8" ht="15" customHeight="1">
      <c r="B30" s="346"/>
      <c r="C30" s="347"/>
      <c r="D30" s="348"/>
      <c r="E30" s="295"/>
      <c r="F30" s="349"/>
      <c r="G30" s="349"/>
      <c r="H30" s="349"/>
    </row>
    <row r="31" spans="2:8" ht="15" customHeight="1">
      <c r="B31" s="350" t="s">
        <v>1143</v>
      </c>
      <c r="D31" s="323"/>
      <c r="E31" s="323"/>
      <c r="F31" s="323"/>
    </row>
    <row r="32" spans="2:8" ht="15" customHeight="1">
      <c r="B32" s="8" t="s">
        <v>1828</v>
      </c>
      <c r="D32" s="323"/>
      <c r="E32" s="323"/>
      <c r="F32" s="323"/>
    </row>
    <row r="33" spans="1:6" ht="15" customHeight="1" thickBot="1">
      <c r="B33" s="351"/>
      <c r="C33" s="323"/>
      <c r="D33" s="323"/>
      <c r="E33" s="323"/>
      <c r="F33" s="323"/>
    </row>
    <row r="34" spans="1:6" s="18" customFormat="1" ht="45" customHeight="1">
      <c r="B34" s="352"/>
      <c r="C34" s="352"/>
      <c r="D34" s="324" t="s">
        <v>1273</v>
      </c>
      <c r="E34" s="324" t="s">
        <v>1151</v>
      </c>
      <c r="F34" s="353"/>
    </row>
    <row r="35" spans="1:6" ht="30" customHeight="1">
      <c r="B35" s="590" t="s">
        <v>1144</v>
      </c>
      <c r="C35" s="591"/>
      <c r="D35" s="354">
        <v>13546</v>
      </c>
      <c r="E35" s="123">
        <v>0.3</v>
      </c>
      <c r="F35" s="5"/>
    </row>
    <row r="36" spans="1:6" ht="30" customHeight="1">
      <c r="B36" s="590" t="s">
        <v>1145</v>
      </c>
      <c r="C36" s="591"/>
      <c r="D36" s="354">
        <v>58981</v>
      </c>
      <c r="E36" s="123">
        <v>1</v>
      </c>
      <c r="F36" s="5"/>
    </row>
    <row r="37" spans="1:6" ht="30" customHeight="1">
      <c r="B37" s="590" t="s">
        <v>1146</v>
      </c>
      <c r="C37" s="591"/>
      <c r="D37" s="354">
        <v>1693</v>
      </c>
      <c r="E37" s="122" t="s">
        <v>1748</v>
      </c>
      <c r="F37" s="5"/>
    </row>
    <row r="38" spans="1:6" ht="30" customHeight="1">
      <c r="B38" s="590" t="s">
        <v>1147</v>
      </c>
      <c r="C38" s="591"/>
      <c r="D38" s="354">
        <v>333263</v>
      </c>
      <c r="E38" s="123">
        <v>1</v>
      </c>
      <c r="F38" s="5"/>
    </row>
    <row r="39" spans="1:6" ht="30" customHeight="1">
      <c r="B39" s="590" t="s">
        <v>1148</v>
      </c>
      <c r="C39" s="591"/>
      <c r="D39" s="354">
        <v>12902</v>
      </c>
      <c r="E39" s="122" t="s">
        <v>4</v>
      </c>
      <c r="F39" s="5"/>
    </row>
    <row r="40" spans="1:6" ht="30" customHeight="1" thickBot="1">
      <c r="B40" s="598" t="s">
        <v>39</v>
      </c>
      <c r="C40" s="582"/>
      <c r="D40" s="355">
        <v>420387</v>
      </c>
      <c r="E40" s="356" t="s">
        <v>4</v>
      </c>
      <c r="F40" s="5"/>
    </row>
    <row r="41" spans="1:6" ht="15" customHeight="1">
      <c r="B41" s="293"/>
      <c r="C41" s="293"/>
      <c r="D41" s="294"/>
    </row>
    <row r="42" spans="1:6" ht="15" customHeight="1">
      <c r="B42" s="293"/>
      <c r="C42" s="293"/>
      <c r="D42" s="294"/>
    </row>
    <row r="43" spans="1:6" ht="15" customHeight="1">
      <c r="A43" s="168"/>
      <c r="B43" s="161" t="s">
        <v>1909</v>
      </c>
      <c r="C43" s="161"/>
      <c r="D43" s="347"/>
      <c r="E43" s="357"/>
      <c r="F43" s="347"/>
    </row>
    <row r="44" spans="1:6" ht="15" customHeight="1" thickBot="1">
      <c r="A44" s="168"/>
      <c r="B44" s="358"/>
      <c r="C44" s="358"/>
      <c r="D44" s="347"/>
      <c r="E44" s="359" t="s">
        <v>756</v>
      </c>
      <c r="F44" s="347"/>
    </row>
    <row r="45" spans="1:6" s="18" customFormat="1" ht="45" customHeight="1">
      <c r="A45" s="162"/>
      <c r="B45" s="360"/>
      <c r="C45" s="360"/>
      <c r="D45" s="324" t="s">
        <v>1149</v>
      </c>
      <c r="E45" s="324" t="s">
        <v>1150</v>
      </c>
    </row>
    <row r="46" spans="1:6" ht="30" customHeight="1">
      <c r="A46" s="168"/>
      <c r="B46" s="595" t="s">
        <v>1910</v>
      </c>
      <c r="C46" s="591"/>
      <c r="D46" s="6">
        <v>10000</v>
      </c>
      <c r="E46" s="6">
        <v>58981</v>
      </c>
    </row>
    <row r="47" spans="1:6" ht="30" customHeight="1">
      <c r="A47" s="168"/>
      <c r="B47" s="595" t="s">
        <v>1911</v>
      </c>
      <c r="C47" s="591"/>
      <c r="D47" s="6">
        <v>30000</v>
      </c>
      <c r="E47" s="6">
        <v>36484</v>
      </c>
    </row>
    <row r="48" spans="1:6" ht="30" customHeight="1">
      <c r="B48" s="595" t="s">
        <v>1912</v>
      </c>
      <c r="C48" s="591"/>
      <c r="D48" s="6">
        <v>10000</v>
      </c>
      <c r="E48" s="6">
        <v>53703</v>
      </c>
    </row>
    <row r="49" spans="2:5" ht="30" customHeight="1">
      <c r="B49" s="595" t="s">
        <v>1913</v>
      </c>
      <c r="C49" s="591"/>
      <c r="D49" s="6" t="s">
        <v>4</v>
      </c>
      <c r="E49" s="6">
        <v>49026</v>
      </c>
    </row>
    <row r="50" spans="2:5" ht="30" customHeight="1" thickBot="1">
      <c r="B50" s="596" t="s">
        <v>1914</v>
      </c>
      <c r="C50" s="582"/>
      <c r="D50" s="29" t="s">
        <v>4</v>
      </c>
      <c r="E50" s="29">
        <v>43112</v>
      </c>
    </row>
  </sheetData>
  <mergeCells count="14">
    <mergeCell ref="B47:C47"/>
    <mergeCell ref="B48:C48"/>
    <mergeCell ref="B49:C49"/>
    <mergeCell ref="B50:C50"/>
    <mergeCell ref="C8:C23"/>
    <mergeCell ref="B40:C40"/>
    <mergeCell ref="B46:C46"/>
    <mergeCell ref="B2:C2"/>
    <mergeCell ref="B37:C37"/>
    <mergeCell ref="B38:C38"/>
    <mergeCell ref="B39:C39"/>
    <mergeCell ref="B35:C35"/>
    <mergeCell ref="B36:C36"/>
    <mergeCell ref="B8:B27"/>
  </mergeCells>
  <phoneticPr fontId="1"/>
  <pageMargins left="0.7" right="0.7" top="0.75" bottom="0.75" header="0.3" footer="0.3"/>
  <pageSetup paperSize="9"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0"/>
  </sheetPr>
  <dimension ref="A2:P116"/>
  <sheetViews>
    <sheetView zoomScale="70" zoomScaleNormal="70" workbookViewId="0">
      <selection activeCell="B2" sqref="B2"/>
    </sheetView>
  </sheetViews>
  <sheetFormatPr defaultColWidth="9" defaultRowHeight="13.5"/>
  <cols>
    <col min="1" max="1" width="2.125" style="8" customWidth="1"/>
    <col min="2" max="2" width="27.5" style="8" customWidth="1"/>
    <col min="3" max="3" width="31.25" style="140" customWidth="1"/>
    <col min="4" max="4" width="33.75" style="140" customWidth="1"/>
    <col min="5" max="16" width="12.5" style="8" customWidth="1"/>
    <col min="17" max="16384" width="9" style="8"/>
  </cols>
  <sheetData>
    <row r="2" spans="2:16" ht="15" customHeight="1">
      <c r="B2" s="56" t="s">
        <v>631</v>
      </c>
      <c r="C2" s="144"/>
      <c r="D2" s="144"/>
    </row>
    <row r="3" spans="2:16" ht="15" customHeight="1" thickBot="1">
      <c r="N3" s="361"/>
      <c r="O3" s="605" t="s">
        <v>1214</v>
      </c>
      <c r="P3" s="605"/>
    </row>
    <row r="4" spans="2:16" ht="30" customHeight="1">
      <c r="B4" s="57" t="s">
        <v>462</v>
      </c>
      <c r="C4" s="143"/>
      <c r="D4" s="143" t="s">
        <v>687</v>
      </c>
      <c r="E4" s="20">
        <v>12.3</v>
      </c>
      <c r="F4" s="20">
        <v>13.3</v>
      </c>
      <c r="G4" s="20">
        <v>14.3</v>
      </c>
      <c r="H4" s="251" t="s">
        <v>433</v>
      </c>
      <c r="I4" s="20">
        <v>15.3</v>
      </c>
      <c r="J4" s="20" t="s">
        <v>0</v>
      </c>
      <c r="K4" s="20" t="s">
        <v>1</v>
      </c>
      <c r="L4" s="291" t="s">
        <v>434</v>
      </c>
      <c r="M4" s="20" t="s">
        <v>2</v>
      </c>
      <c r="N4" s="20" t="s">
        <v>3</v>
      </c>
      <c r="O4" s="20">
        <v>20.3</v>
      </c>
      <c r="P4" s="20">
        <v>21.3</v>
      </c>
    </row>
    <row r="5" spans="2:16" ht="15" customHeight="1">
      <c r="B5" s="601" t="s">
        <v>1061</v>
      </c>
      <c r="C5" s="142" t="s">
        <v>612</v>
      </c>
      <c r="D5" s="142" t="s">
        <v>613</v>
      </c>
      <c r="E5" s="58">
        <v>1294781</v>
      </c>
      <c r="F5" s="58">
        <v>1380060</v>
      </c>
      <c r="G5" s="58">
        <v>1512581</v>
      </c>
      <c r="H5" s="58">
        <v>1512581</v>
      </c>
      <c r="I5" s="58">
        <v>1528164</v>
      </c>
      <c r="J5" s="58">
        <v>1322012</v>
      </c>
      <c r="K5" s="58">
        <v>1183846</v>
      </c>
      <c r="L5" s="58">
        <v>1183846</v>
      </c>
      <c r="M5" s="58">
        <v>1296238</v>
      </c>
      <c r="N5" s="58">
        <v>1371863</v>
      </c>
      <c r="O5" s="58">
        <v>1368689</v>
      </c>
      <c r="P5" s="58">
        <v>1364106</v>
      </c>
    </row>
    <row r="6" spans="2:16" ht="15" customHeight="1">
      <c r="B6" s="566"/>
      <c r="C6" s="475" t="s">
        <v>614</v>
      </c>
      <c r="D6" s="475" t="s">
        <v>778</v>
      </c>
      <c r="E6" s="476"/>
      <c r="F6" s="476"/>
      <c r="G6" s="476"/>
      <c r="H6" s="476"/>
      <c r="I6" s="476"/>
      <c r="J6" s="476"/>
      <c r="K6" s="476"/>
      <c r="L6" s="476"/>
      <c r="M6" s="476"/>
      <c r="N6" s="476"/>
      <c r="O6" s="476"/>
      <c r="P6" s="476"/>
    </row>
    <row r="7" spans="2:16" ht="15" customHeight="1">
      <c r="B7" s="566"/>
      <c r="C7" s="142" t="s">
        <v>615</v>
      </c>
      <c r="D7" s="142" t="s">
        <v>616</v>
      </c>
      <c r="E7" s="58">
        <v>976512</v>
      </c>
      <c r="F7" s="58">
        <v>1038550</v>
      </c>
      <c r="G7" s="58">
        <v>1119526</v>
      </c>
      <c r="H7" s="58">
        <v>1119526</v>
      </c>
      <c r="I7" s="58">
        <v>1136975</v>
      </c>
      <c r="J7" s="58">
        <v>948501</v>
      </c>
      <c r="K7" s="58">
        <v>802331</v>
      </c>
      <c r="L7" s="58" t="s">
        <v>44</v>
      </c>
      <c r="M7" s="58" t="s">
        <v>44</v>
      </c>
      <c r="N7" s="58" t="s">
        <v>44</v>
      </c>
      <c r="O7" s="58" t="s">
        <v>4</v>
      </c>
      <c r="P7" s="58" t="s">
        <v>1250</v>
      </c>
    </row>
    <row r="8" spans="2:16" ht="15" customHeight="1">
      <c r="B8" s="566"/>
      <c r="C8" s="475" t="s">
        <v>617</v>
      </c>
      <c r="D8" s="475" t="s">
        <v>618</v>
      </c>
      <c r="E8" s="476">
        <v>198060</v>
      </c>
      <c r="F8" s="476">
        <v>215502</v>
      </c>
      <c r="G8" s="476">
        <v>257970</v>
      </c>
      <c r="H8" s="476">
        <v>261061</v>
      </c>
      <c r="I8" s="476">
        <v>243746</v>
      </c>
      <c r="J8" s="476">
        <v>206433</v>
      </c>
      <c r="K8" s="476">
        <v>209026</v>
      </c>
      <c r="L8" s="476" t="s">
        <v>44</v>
      </c>
      <c r="M8" s="476" t="s">
        <v>44</v>
      </c>
      <c r="N8" s="476" t="s">
        <v>44</v>
      </c>
      <c r="O8" s="476" t="s">
        <v>4</v>
      </c>
      <c r="P8" s="476" t="s">
        <v>1251</v>
      </c>
    </row>
    <row r="9" spans="2:16" ht="15" customHeight="1">
      <c r="B9" s="566"/>
      <c r="C9" s="142" t="s">
        <v>619</v>
      </c>
      <c r="D9" s="142" t="s">
        <v>620</v>
      </c>
      <c r="E9" s="58" t="s">
        <v>4</v>
      </c>
      <c r="F9" s="58" t="s">
        <v>4</v>
      </c>
      <c r="G9" s="58" t="s">
        <v>4</v>
      </c>
      <c r="H9" s="58" t="s">
        <v>44</v>
      </c>
      <c r="I9" s="58" t="s">
        <v>4</v>
      </c>
      <c r="J9" s="58" t="s">
        <v>4</v>
      </c>
      <c r="K9" s="58" t="s">
        <v>4</v>
      </c>
      <c r="L9" s="58">
        <v>911292</v>
      </c>
      <c r="M9" s="58">
        <v>976269</v>
      </c>
      <c r="N9" s="58">
        <v>1012642</v>
      </c>
      <c r="O9" s="58">
        <v>976963</v>
      </c>
      <c r="P9" s="58">
        <v>916089</v>
      </c>
    </row>
    <row r="10" spans="2:16" ht="15" customHeight="1">
      <c r="B10" s="566"/>
      <c r="C10" s="475" t="s">
        <v>621</v>
      </c>
      <c r="D10" s="475" t="s">
        <v>622</v>
      </c>
      <c r="E10" s="476" t="s">
        <v>4</v>
      </c>
      <c r="F10" s="476" t="s">
        <v>4</v>
      </c>
      <c r="G10" s="476" t="s">
        <v>4</v>
      </c>
      <c r="H10" s="476" t="s">
        <v>44</v>
      </c>
      <c r="I10" s="476" t="s">
        <v>4</v>
      </c>
      <c r="J10" s="476" t="s">
        <v>4</v>
      </c>
      <c r="K10" s="476" t="s">
        <v>4</v>
      </c>
      <c r="L10" s="476">
        <v>107515</v>
      </c>
      <c r="M10" s="476">
        <v>157752</v>
      </c>
      <c r="N10" s="476">
        <v>184313</v>
      </c>
      <c r="O10" s="476">
        <v>201561</v>
      </c>
      <c r="P10" s="476">
        <v>247291</v>
      </c>
    </row>
    <row r="11" spans="2:16" ht="15" customHeight="1">
      <c r="B11" s="566"/>
      <c r="C11" s="142" t="s">
        <v>623</v>
      </c>
      <c r="D11" s="142" t="s">
        <v>624</v>
      </c>
      <c r="E11" s="58">
        <v>11158</v>
      </c>
      <c r="F11" s="58">
        <v>10764</v>
      </c>
      <c r="G11" s="58">
        <v>13332</v>
      </c>
      <c r="H11" s="58">
        <v>13372</v>
      </c>
      <c r="I11" s="58">
        <v>13714</v>
      </c>
      <c r="J11" s="58">
        <v>18701</v>
      </c>
      <c r="K11" s="58">
        <v>22632</v>
      </c>
      <c r="L11" s="58">
        <v>22632</v>
      </c>
      <c r="M11" s="58">
        <v>22570</v>
      </c>
      <c r="N11" s="58">
        <v>40489</v>
      </c>
      <c r="O11" s="58">
        <v>61254</v>
      </c>
      <c r="P11" s="58">
        <v>69199</v>
      </c>
    </row>
    <row r="12" spans="2:16" ht="15" customHeight="1">
      <c r="B12" s="566"/>
      <c r="C12" s="475" t="s">
        <v>625</v>
      </c>
      <c r="D12" s="475" t="s">
        <v>626</v>
      </c>
      <c r="E12" s="476">
        <v>184588</v>
      </c>
      <c r="F12" s="476">
        <v>185643</v>
      </c>
      <c r="G12" s="476">
        <v>199677</v>
      </c>
      <c r="H12" s="476" t="s">
        <v>44</v>
      </c>
      <c r="I12" s="476" t="s">
        <v>44</v>
      </c>
      <c r="J12" s="476" t="s">
        <v>44</v>
      </c>
      <c r="K12" s="476" t="s">
        <v>44</v>
      </c>
      <c r="L12" s="476" t="s">
        <v>44</v>
      </c>
      <c r="M12" s="476" t="s">
        <v>4</v>
      </c>
      <c r="N12" s="476" t="s">
        <v>4</v>
      </c>
      <c r="O12" s="476" t="s">
        <v>4</v>
      </c>
      <c r="P12" s="476" t="s">
        <v>1253</v>
      </c>
    </row>
    <row r="13" spans="2:16" ht="15" customHeight="1">
      <c r="B13" s="566"/>
      <c r="C13" s="142" t="s">
        <v>627</v>
      </c>
      <c r="D13" s="142" t="s">
        <v>628</v>
      </c>
      <c r="E13" s="58" t="s">
        <v>4</v>
      </c>
      <c r="F13" s="58" t="s">
        <v>4</v>
      </c>
      <c r="G13" s="58" t="s">
        <v>4</v>
      </c>
      <c r="H13" s="58">
        <v>196547</v>
      </c>
      <c r="I13" s="58">
        <v>207521</v>
      </c>
      <c r="J13" s="58">
        <v>221702</v>
      </c>
      <c r="K13" s="58">
        <v>217600</v>
      </c>
      <c r="L13" s="58">
        <v>208373</v>
      </c>
      <c r="M13" s="58">
        <v>201472</v>
      </c>
      <c r="N13" s="58">
        <v>210914</v>
      </c>
      <c r="O13" s="58">
        <v>219432</v>
      </c>
      <c r="P13" s="58">
        <v>216585</v>
      </c>
    </row>
    <row r="14" spans="2:16" ht="15" customHeight="1">
      <c r="B14" s="602"/>
      <c r="C14" s="475" t="s">
        <v>629</v>
      </c>
      <c r="D14" s="475" t="s">
        <v>630</v>
      </c>
      <c r="E14" s="476">
        <v>-75536</v>
      </c>
      <c r="F14" s="476">
        <v>-70400</v>
      </c>
      <c r="G14" s="476">
        <v>-77926</v>
      </c>
      <c r="H14" s="476">
        <v>-77926</v>
      </c>
      <c r="I14" s="476">
        <v>-73793</v>
      </c>
      <c r="J14" s="476">
        <v>-73326</v>
      </c>
      <c r="K14" s="476">
        <v>-67742</v>
      </c>
      <c r="L14" s="476">
        <v>-65967</v>
      </c>
      <c r="M14" s="476">
        <v>-61827</v>
      </c>
      <c r="N14" s="476">
        <v>-76497</v>
      </c>
      <c r="O14" s="476">
        <v>-90522</v>
      </c>
      <c r="P14" s="476">
        <v>-85059</v>
      </c>
    </row>
    <row r="15" spans="2:16" ht="15" customHeight="1">
      <c r="B15" s="601" t="s">
        <v>837</v>
      </c>
      <c r="C15" s="142" t="s">
        <v>612</v>
      </c>
      <c r="D15" s="142" t="s">
        <v>613</v>
      </c>
      <c r="E15" s="58">
        <v>82911</v>
      </c>
      <c r="F15" s="58">
        <v>91109</v>
      </c>
      <c r="G15" s="58">
        <v>107299</v>
      </c>
      <c r="H15" s="58">
        <v>107299</v>
      </c>
      <c r="I15" s="58">
        <v>112055</v>
      </c>
      <c r="J15" s="58">
        <v>142136</v>
      </c>
      <c r="K15" s="58">
        <v>99036</v>
      </c>
      <c r="L15" s="58">
        <v>99036</v>
      </c>
      <c r="M15" s="58">
        <v>78376</v>
      </c>
      <c r="N15" s="58">
        <v>69073</v>
      </c>
      <c r="O15" s="58">
        <v>89018</v>
      </c>
      <c r="P15" s="58">
        <v>126109</v>
      </c>
    </row>
    <row r="16" spans="2:16" ht="15" customHeight="1">
      <c r="B16" s="566"/>
      <c r="C16" s="475" t="s">
        <v>614</v>
      </c>
      <c r="D16" s="475" t="s">
        <v>778</v>
      </c>
      <c r="E16" s="476"/>
      <c r="F16" s="476"/>
      <c r="G16" s="476"/>
      <c r="H16" s="476"/>
      <c r="I16" s="476"/>
      <c r="J16" s="476"/>
      <c r="K16" s="476"/>
      <c r="L16" s="476"/>
      <c r="M16" s="476"/>
      <c r="N16" s="476"/>
      <c r="O16" s="476"/>
      <c r="P16" s="476"/>
    </row>
    <row r="17" spans="2:16" ht="15" customHeight="1">
      <c r="B17" s="566"/>
      <c r="C17" s="142" t="s">
        <v>615</v>
      </c>
      <c r="D17" s="142" t="s">
        <v>616</v>
      </c>
      <c r="E17" s="58">
        <v>20982</v>
      </c>
      <c r="F17" s="58">
        <v>23373</v>
      </c>
      <c r="G17" s="58">
        <v>32077</v>
      </c>
      <c r="H17" s="58">
        <v>32077</v>
      </c>
      <c r="I17" s="58">
        <v>50293</v>
      </c>
      <c r="J17" s="58">
        <v>95724</v>
      </c>
      <c r="K17" s="58">
        <v>48123</v>
      </c>
      <c r="L17" s="58" t="s">
        <v>44</v>
      </c>
      <c r="M17" s="58" t="s">
        <v>44</v>
      </c>
      <c r="N17" s="58" t="s">
        <v>44</v>
      </c>
      <c r="O17" s="58" t="s">
        <v>4</v>
      </c>
      <c r="P17" s="58" t="s">
        <v>1250</v>
      </c>
    </row>
    <row r="18" spans="2:16" ht="15" customHeight="1">
      <c r="B18" s="566"/>
      <c r="C18" s="475" t="s">
        <v>617</v>
      </c>
      <c r="D18" s="475" t="s">
        <v>618</v>
      </c>
      <c r="E18" s="476">
        <v>32447</v>
      </c>
      <c r="F18" s="476">
        <v>38275</v>
      </c>
      <c r="G18" s="476">
        <v>43890</v>
      </c>
      <c r="H18" s="476">
        <v>45346</v>
      </c>
      <c r="I18" s="476">
        <v>41697</v>
      </c>
      <c r="J18" s="476">
        <v>28852</v>
      </c>
      <c r="K18" s="476">
        <v>22075</v>
      </c>
      <c r="L18" s="476" t="s">
        <v>44</v>
      </c>
      <c r="M18" s="476" t="s">
        <v>44</v>
      </c>
      <c r="N18" s="476" t="s">
        <v>44</v>
      </c>
      <c r="O18" s="476" t="s">
        <v>4</v>
      </c>
      <c r="P18" s="476" t="s">
        <v>1250</v>
      </c>
    </row>
    <row r="19" spans="2:16" ht="15" customHeight="1">
      <c r="B19" s="566"/>
      <c r="C19" s="142" t="s">
        <v>619</v>
      </c>
      <c r="D19" s="142" t="s">
        <v>620</v>
      </c>
      <c r="E19" s="58" t="s">
        <v>4</v>
      </c>
      <c r="F19" s="58" t="s">
        <v>4</v>
      </c>
      <c r="G19" s="58" t="s">
        <v>4</v>
      </c>
      <c r="H19" s="58" t="s">
        <v>44</v>
      </c>
      <c r="I19" s="58" t="s">
        <v>4</v>
      </c>
      <c r="J19" s="58" t="s">
        <v>4</v>
      </c>
      <c r="K19" s="58" t="s">
        <v>4</v>
      </c>
      <c r="L19" s="58">
        <v>55254</v>
      </c>
      <c r="M19" s="58">
        <v>42987</v>
      </c>
      <c r="N19" s="58">
        <v>35809</v>
      </c>
      <c r="O19" s="58">
        <v>53200</v>
      </c>
      <c r="P19" s="58">
        <v>65335</v>
      </c>
    </row>
    <row r="20" spans="2:16" ht="15" customHeight="1">
      <c r="B20" s="566"/>
      <c r="C20" s="475" t="s">
        <v>621</v>
      </c>
      <c r="D20" s="475" t="s">
        <v>622</v>
      </c>
      <c r="E20" s="476" t="s">
        <v>4</v>
      </c>
      <c r="F20" s="476" t="s">
        <v>4</v>
      </c>
      <c r="G20" s="476" t="s">
        <v>4</v>
      </c>
      <c r="H20" s="476" t="s">
        <v>44</v>
      </c>
      <c r="I20" s="476" t="s">
        <v>4</v>
      </c>
      <c r="J20" s="476" t="s">
        <v>4</v>
      </c>
      <c r="K20" s="476" t="s">
        <v>4</v>
      </c>
      <c r="L20" s="476">
        <v>16208</v>
      </c>
      <c r="M20" s="476">
        <v>20714</v>
      </c>
      <c r="N20" s="476">
        <v>8724</v>
      </c>
      <c r="O20" s="476">
        <v>7855</v>
      </c>
      <c r="P20" s="476">
        <v>15032</v>
      </c>
    </row>
    <row r="21" spans="2:16" ht="15" customHeight="1">
      <c r="B21" s="566"/>
      <c r="C21" s="142" t="s">
        <v>623</v>
      </c>
      <c r="D21" s="142" t="s">
        <v>624</v>
      </c>
      <c r="E21" s="58">
        <v>8661</v>
      </c>
      <c r="F21" s="58">
        <v>7649</v>
      </c>
      <c r="G21" s="58">
        <v>7777</v>
      </c>
      <c r="H21" s="58">
        <v>8229</v>
      </c>
      <c r="I21" s="58">
        <v>1261</v>
      </c>
      <c r="J21" s="58">
        <v>-277</v>
      </c>
      <c r="K21" s="58">
        <v>7477</v>
      </c>
      <c r="L21" s="58">
        <v>8000</v>
      </c>
      <c r="M21" s="58">
        <v>-5338</v>
      </c>
      <c r="N21" s="58">
        <v>5974</v>
      </c>
      <c r="O21" s="58">
        <v>8162</v>
      </c>
      <c r="P21" s="58">
        <v>22115</v>
      </c>
    </row>
    <row r="22" spans="2:16" ht="15" customHeight="1">
      <c r="B22" s="566"/>
      <c r="C22" s="475" t="s">
        <v>625</v>
      </c>
      <c r="D22" s="475" t="s">
        <v>761</v>
      </c>
      <c r="E22" s="476">
        <v>18552</v>
      </c>
      <c r="F22" s="476">
        <v>19068</v>
      </c>
      <c r="G22" s="476">
        <v>20809</v>
      </c>
      <c r="H22" s="476" t="s">
        <v>44</v>
      </c>
      <c r="I22" s="476" t="s">
        <v>44</v>
      </c>
      <c r="J22" s="476" t="s">
        <v>44</v>
      </c>
      <c r="K22" s="476" t="s">
        <v>44</v>
      </c>
      <c r="L22" s="476" t="s">
        <v>44</v>
      </c>
      <c r="M22" s="476" t="s">
        <v>4</v>
      </c>
      <c r="N22" s="476" t="s">
        <v>4</v>
      </c>
      <c r="O22" s="476" t="s">
        <v>4</v>
      </c>
      <c r="P22" s="476" t="s">
        <v>1253</v>
      </c>
    </row>
    <row r="23" spans="2:16" ht="15" customHeight="1">
      <c r="B23" s="566"/>
      <c r="C23" s="142" t="s">
        <v>627</v>
      </c>
      <c r="D23" s="142" t="s">
        <v>628</v>
      </c>
      <c r="E23" s="58" t="s">
        <v>4</v>
      </c>
      <c r="F23" s="58" t="s">
        <v>4</v>
      </c>
      <c r="G23" s="58" t="s">
        <v>4</v>
      </c>
      <c r="H23" s="58">
        <v>18901</v>
      </c>
      <c r="I23" s="58">
        <v>16581</v>
      </c>
      <c r="J23" s="58">
        <v>18834</v>
      </c>
      <c r="K23" s="58">
        <v>20414</v>
      </c>
      <c r="L23" s="58">
        <v>18627</v>
      </c>
      <c r="M23" s="58">
        <v>18284</v>
      </c>
      <c r="N23" s="58">
        <v>17714</v>
      </c>
      <c r="O23" s="58">
        <v>19676</v>
      </c>
      <c r="P23" s="58">
        <v>19250</v>
      </c>
    </row>
    <row r="24" spans="2:16" ht="15" customHeight="1">
      <c r="B24" s="602"/>
      <c r="C24" s="475" t="s">
        <v>629</v>
      </c>
      <c r="D24" s="475" t="s">
        <v>630</v>
      </c>
      <c r="E24" s="476">
        <v>2267</v>
      </c>
      <c r="F24" s="476">
        <v>2742</v>
      </c>
      <c r="G24" s="476">
        <v>2744</v>
      </c>
      <c r="H24" s="476">
        <v>2744</v>
      </c>
      <c r="I24" s="476">
        <v>2221</v>
      </c>
      <c r="J24" s="476">
        <v>-997</v>
      </c>
      <c r="K24" s="476">
        <v>944</v>
      </c>
      <c r="L24" s="476">
        <v>944</v>
      </c>
      <c r="M24" s="476">
        <v>1728</v>
      </c>
      <c r="N24" s="476">
        <v>850</v>
      </c>
      <c r="O24" s="476">
        <v>122</v>
      </c>
      <c r="P24" s="476">
        <v>4375</v>
      </c>
    </row>
    <row r="25" spans="2:16" ht="15" customHeight="1">
      <c r="B25" s="601" t="s">
        <v>859</v>
      </c>
      <c r="C25" s="142" t="s">
        <v>612</v>
      </c>
      <c r="D25" s="142" t="s">
        <v>613</v>
      </c>
      <c r="E25" s="58">
        <v>1475759</v>
      </c>
      <c r="F25" s="58">
        <v>1566899</v>
      </c>
      <c r="G25" s="58">
        <v>1668317</v>
      </c>
      <c r="H25" s="58">
        <v>1668317</v>
      </c>
      <c r="I25" s="58">
        <v>1862201</v>
      </c>
      <c r="J25" s="58">
        <v>1829756</v>
      </c>
      <c r="K25" s="58">
        <v>1886577</v>
      </c>
      <c r="L25" s="58">
        <v>1886577</v>
      </c>
      <c r="M25" s="58">
        <v>1897230</v>
      </c>
      <c r="N25" s="58">
        <v>2029722</v>
      </c>
      <c r="O25" s="58">
        <v>2140482</v>
      </c>
      <c r="P25" s="58">
        <v>2313357</v>
      </c>
    </row>
    <row r="26" spans="2:16" ht="15" customHeight="1">
      <c r="B26" s="566"/>
      <c r="C26" s="475" t="s">
        <v>614</v>
      </c>
      <c r="D26" s="475" t="s">
        <v>778</v>
      </c>
      <c r="E26" s="476"/>
      <c r="F26" s="476"/>
      <c r="G26" s="476"/>
      <c r="H26" s="476"/>
      <c r="I26" s="476"/>
      <c r="J26" s="476"/>
      <c r="K26" s="476"/>
      <c r="L26" s="476"/>
      <c r="M26" s="476"/>
      <c r="N26" s="476"/>
      <c r="O26" s="476"/>
      <c r="P26" s="476"/>
    </row>
    <row r="27" spans="2:16" ht="15" customHeight="1">
      <c r="B27" s="566"/>
      <c r="C27" s="142" t="s">
        <v>615</v>
      </c>
      <c r="D27" s="142" t="s">
        <v>616</v>
      </c>
      <c r="E27" s="58">
        <v>753945</v>
      </c>
      <c r="F27" s="58">
        <v>753424</v>
      </c>
      <c r="G27" s="58">
        <v>741733</v>
      </c>
      <c r="H27" s="58">
        <v>741733</v>
      </c>
      <c r="I27" s="58">
        <v>818202</v>
      </c>
      <c r="J27" s="58">
        <v>772825</v>
      </c>
      <c r="K27" s="58">
        <v>766272</v>
      </c>
      <c r="L27" s="58" t="s">
        <v>44</v>
      </c>
      <c r="M27" s="58" t="s">
        <v>44</v>
      </c>
      <c r="N27" s="58" t="s">
        <v>44</v>
      </c>
      <c r="O27" s="58" t="s">
        <v>4</v>
      </c>
      <c r="P27" s="58" t="s">
        <v>1250</v>
      </c>
    </row>
    <row r="28" spans="2:16" ht="15" customHeight="1">
      <c r="B28" s="566"/>
      <c r="C28" s="475" t="s">
        <v>617</v>
      </c>
      <c r="D28" s="475" t="s">
        <v>618</v>
      </c>
      <c r="E28" s="476">
        <v>164672</v>
      </c>
      <c r="F28" s="476">
        <v>163462</v>
      </c>
      <c r="G28" s="476">
        <v>159909</v>
      </c>
      <c r="H28" s="476">
        <v>177538</v>
      </c>
      <c r="I28" s="476">
        <v>177652</v>
      </c>
      <c r="J28" s="476">
        <v>172223</v>
      </c>
      <c r="K28" s="476">
        <v>183507</v>
      </c>
      <c r="L28" s="476" t="s">
        <v>44</v>
      </c>
      <c r="M28" s="476" t="s">
        <v>44</v>
      </c>
      <c r="N28" s="476" t="s">
        <v>44</v>
      </c>
      <c r="O28" s="476" t="s">
        <v>4</v>
      </c>
      <c r="P28" s="476" t="s">
        <v>5</v>
      </c>
    </row>
    <row r="29" spans="2:16" ht="15" customHeight="1">
      <c r="B29" s="566"/>
      <c r="C29" s="142" t="s">
        <v>619</v>
      </c>
      <c r="D29" s="142" t="s">
        <v>620</v>
      </c>
      <c r="E29" s="58" t="s">
        <v>4</v>
      </c>
      <c r="F29" s="58" t="s">
        <v>4</v>
      </c>
      <c r="G29" s="58" t="s">
        <v>4</v>
      </c>
      <c r="H29" s="58" t="s">
        <v>44</v>
      </c>
      <c r="I29" s="58" t="s">
        <v>4</v>
      </c>
      <c r="J29" s="58" t="s">
        <v>4</v>
      </c>
      <c r="K29" s="58" t="s">
        <v>4</v>
      </c>
      <c r="L29" s="58">
        <v>867991</v>
      </c>
      <c r="M29" s="58">
        <v>865154</v>
      </c>
      <c r="N29" s="58">
        <v>866906</v>
      </c>
      <c r="O29" s="58">
        <v>911159</v>
      </c>
      <c r="P29" s="58">
        <v>955934</v>
      </c>
    </row>
    <row r="30" spans="2:16" ht="15" customHeight="1">
      <c r="B30" s="566"/>
      <c r="C30" s="475" t="s">
        <v>621</v>
      </c>
      <c r="D30" s="475" t="s">
        <v>622</v>
      </c>
      <c r="E30" s="476" t="s">
        <v>4</v>
      </c>
      <c r="F30" s="476" t="s">
        <v>4</v>
      </c>
      <c r="G30" s="476" t="s">
        <v>4</v>
      </c>
      <c r="H30" s="476" t="s">
        <v>44</v>
      </c>
      <c r="I30" s="476" t="s">
        <v>4</v>
      </c>
      <c r="J30" s="476" t="s">
        <v>4</v>
      </c>
      <c r="K30" s="476" t="s">
        <v>4</v>
      </c>
      <c r="L30" s="476">
        <v>123716</v>
      </c>
      <c r="M30" s="476">
        <v>157519</v>
      </c>
      <c r="N30" s="476">
        <v>165322</v>
      </c>
      <c r="O30" s="476">
        <v>208403</v>
      </c>
      <c r="P30" s="476">
        <v>274463</v>
      </c>
    </row>
    <row r="31" spans="2:16" ht="15" customHeight="1">
      <c r="B31" s="566"/>
      <c r="C31" s="142" t="s">
        <v>623</v>
      </c>
      <c r="D31" s="142" t="s">
        <v>624</v>
      </c>
      <c r="E31" s="58">
        <v>169802</v>
      </c>
      <c r="F31" s="58">
        <v>232871</v>
      </c>
      <c r="G31" s="58">
        <v>293793</v>
      </c>
      <c r="H31" s="58">
        <v>294664</v>
      </c>
      <c r="I31" s="58">
        <v>368002</v>
      </c>
      <c r="J31" s="58">
        <v>401590</v>
      </c>
      <c r="K31" s="58">
        <v>453804</v>
      </c>
      <c r="L31" s="58">
        <v>484972</v>
      </c>
      <c r="M31" s="58">
        <v>462351</v>
      </c>
      <c r="N31" s="58">
        <v>572881</v>
      </c>
      <c r="O31" s="58">
        <v>625410</v>
      </c>
      <c r="P31" s="58">
        <v>634126</v>
      </c>
    </row>
    <row r="32" spans="2:16" ht="15" customHeight="1">
      <c r="B32" s="566"/>
      <c r="C32" s="475" t="s">
        <v>625</v>
      </c>
      <c r="D32" s="475" t="s">
        <v>626</v>
      </c>
      <c r="E32" s="476">
        <v>322568</v>
      </c>
      <c r="F32" s="476">
        <v>340709</v>
      </c>
      <c r="G32" s="476">
        <v>402633</v>
      </c>
      <c r="H32" s="476" t="s">
        <v>44</v>
      </c>
      <c r="I32" s="476" t="s">
        <v>44</v>
      </c>
      <c r="J32" s="476" t="s">
        <v>44</v>
      </c>
      <c r="K32" s="476" t="s">
        <v>44</v>
      </c>
      <c r="L32" s="476" t="s">
        <v>44</v>
      </c>
      <c r="M32" s="476" t="s">
        <v>4</v>
      </c>
      <c r="N32" s="476" t="s">
        <v>4</v>
      </c>
      <c r="O32" s="476" t="s">
        <v>4</v>
      </c>
      <c r="P32" s="476" t="s">
        <v>1251</v>
      </c>
    </row>
    <row r="33" spans="2:16" ht="15" customHeight="1">
      <c r="B33" s="566"/>
      <c r="C33" s="142" t="s">
        <v>627</v>
      </c>
      <c r="D33" s="142" t="s">
        <v>628</v>
      </c>
      <c r="E33" s="58" t="s">
        <v>4</v>
      </c>
      <c r="F33" s="58" t="s">
        <v>4</v>
      </c>
      <c r="G33" s="58" t="s">
        <v>4</v>
      </c>
      <c r="H33" s="58">
        <v>387671</v>
      </c>
      <c r="I33" s="58">
        <v>394950</v>
      </c>
      <c r="J33" s="58">
        <v>411459</v>
      </c>
      <c r="K33" s="58">
        <v>413448</v>
      </c>
      <c r="L33" s="58">
        <v>344115</v>
      </c>
      <c r="M33" s="58">
        <v>350138</v>
      </c>
      <c r="N33" s="58">
        <v>374311</v>
      </c>
      <c r="O33" s="58">
        <v>390693</v>
      </c>
      <c r="P33" s="58">
        <v>419172</v>
      </c>
    </row>
    <row r="34" spans="2:16" ht="15" customHeight="1">
      <c r="B34" s="602"/>
      <c r="C34" s="475" t="s">
        <v>629</v>
      </c>
      <c r="D34" s="475" t="s">
        <v>630</v>
      </c>
      <c r="E34" s="476">
        <v>64771</v>
      </c>
      <c r="F34" s="476">
        <v>76432</v>
      </c>
      <c r="G34" s="476">
        <v>70248</v>
      </c>
      <c r="H34" s="476">
        <v>66710</v>
      </c>
      <c r="I34" s="476">
        <v>103393</v>
      </c>
      <c r="J34" s="476">
        <v>71657</v>
      </c>
      <c r="K34" s="476">
        <v>69544</v>
      </c>
      <c r="L34" s="476">
        <v>65781</v>
      </c>
      <c r="M34" s="476">
        <v>62066</v>
      </c>
      <c r="N34" s="476">
        <v>50300</v>
      </c>
      <c r="O34" s="476">
        <v>4815</v>
      </c>
      <c r="P34" s="476">
        <v>29659</v>
      </c>
    </row>
    <row r="35" spans="2:16" ht="15" customHeight="1">
      <c r="B35" s="601" t="s">
        <v>1004</v>
      </c>
      <c r="C35" s="142" t="s">
        <v>612</v>
      </c>
      <c r="D35" s="142" t="s">
        <v>613</v>
      </c>
      <c r="E35" s="59">
        <v>5.7000000000000002E-2</v>
      </c>
      <c r="F35" s="59">
        <v>0.06</v>
      </c>
      <c r="G35" s="59">
        <v>6.6000000000000003E-2</v>
      </c>
      <c r="H35" s="58" t="s">
        <v>44</v>
      </c>
      <c r="I35" s="59">
        <v>6.3E-2</v>
      </c>
      <c r="J35" s="59">
        <v>7.6999999999999999E-2</v>
      </c>
      <c r="K35" s="59">
        <v>5.2999999999999999E-2</v>
      </c>
      <c r="L35" s="58" t="s">
        <v>44</v>
      </c>
      <c r="M35" s="59">
        <v>4.1000000000000002E-2</v>
      </c>
      <c r="N35" s="59">
        <v>3.5000000000000003E-2</v>
      </c>
      <c r="O35" s="59">
        <v>4.2999999999999997E-2</v>
      </c>
      <c r="P35" s="59">
        <v>5.7000000000000002E-2</v>
      </c>
    </row>
    <row r="36" spans="2:16" ht="15" customHeight="1">
      <c r="B36" s="566"/>
      <c r="C36" s="475" t="s">
        <v>614</v>
      </c>
      <c r="D36" s="475" t="s">
        <v>778</v>
      </c>
      <c r="E36" s="477"/>
      <c r="F36" s="477"/>
      <c r="G36" s="477"/>
      <c r="H36" s="476"/>
      <c r="I36" s="477"/>
      <c r="J36" s="477"/>
      <c r="K36" s="477"/>
      <c r="L36" s="476"/>
      <c r="M36" s="477"/>
      <c r="N36" s="477"/>
      <c r="O36" s="477"/>
      <c r="P36" s="477"/>
    </row>
    <row r="37" spans="2:16" ht="15" customHeight="1">
      <c r="B37" s="566"/>
      <c r="C37" s="142" t="s">
        <v>615</v>
      </c>
      <c r="D37" s="142" t="s">
        <v>616</v>
      </c>
      <c r="E37" s="59">
        <v>2.8000000000000001E-2</v>
      </c>
      <c r="F37" s="59">
        <v>3.1E-2</v>
      </c>
      <c r="G37" s="59">
        <v>4.2999999999999997E-2</v>
      </c>
      <c r="H37" s="58" t="s">
        <v>44</v>
      </c>
      <c r="I37" s="59">
        <v>6.4000000000000001E-2</v>
      </c>
      <c r="J37" s="59">
        <v>0.12</v>
      </c>
      <c r="K37" s="59">
        <v>6.3E-2</v>
      </c>
      <c r="L37" s="58" t="s">
        <v>44</v>
      </c>
      <c r="M37" s="58" t="s">
        <v>44</v>
      </c>
      <c r="N37" s="58" t="s">
        <v>44</v>
      </c>
      <c r="O37" s="58" t="s">
        <v>4</v>
      </c>
      <c r="P37" s="58" t="s">
        <v>5</v>
      </c>
    </row>
    <row r="38" spans="2:16" ht="15" customHeight="1">
      <c r="B38" s="566"/>
      <c r="C38" s="475" t="s">
        <v>617</v>
      </c>
      <c r="D38" s="475" t="s">
        <v>618</v>
      </c>
      <c r="E38" s="477">
        <v>0.193</v>
      </c>
      <c r="F38" s="477">
        <v>0.23300000000000001</v>
      </c>
      <c r="G38" s="477">
        <v>0.27100000000000002</v>
      </c>
      <c r="H38" s="476" t="s">
        <v>44</v>
      </c>
      <c r="I38" s="477">
        <v>0.23499999999999999</v>
      </c>
      <c r="J38" s="477">
        <v>0.16500000000000001</v>
      </c>
      <c r="K38" s="477">
        <v>0.124</v>
      </c>
      <c r="L38" s="476" t="s">
        <v>44</v>
      </c>
      <c r="M38" s="476" t="s">
        <v>44</v>
      </c>
      <c r="N38" s="476" t="s">
        <v>44</v>
      </c>
      <c r="O38" s="476" t="s">
        <v>4</v>
      </c>
      <c r="P38" s="476" t="s">
        <v>5</v>
      </c>
    </row>
    <row r="39" spans="2:16" ht="15" customHeight="1">
      <c r="B39" s="566"/>
      <c r="C39" s="142" t="s">
        <v>619</v>
      </c>
      <c r="D39" s="142" t="s">
        <v>620</v>
      </c>
      <c r="E39" s="58" t="s">
        <v>4</v>
      </c>
      <c r="F39" s="58" t="s">
        <v>4</v>
      </c>
      <c r="G39" s="58" t="s">
        <v>4</v>
      </c>
      <c r="H39" s="58" t="s">
        <v>44</v>
      </c>
      <c r="I39" s="58" t="s">
        <v>4</v>
      </c>
      <c r="J39" s="58" t="s">
        <v>4</v>
      </c>
      <c r="K39" s="58" t="s">
        <v>4</v>
      </c>
      <c r="L39" s="59">
        <v>6.4000000000000001E-2</v>
      </c>
      <c r="M39" s="59">
        <v>0.05</v>
      </c>
      <c r="N39" s="59">
        <v>4.1000000000000002E-2</v>
      </c>
      <c r="O39" s="59">
        <v>0.06</v>
      </c>
      <c r="P39" s="59">
        <v>7.0000000000000007E-2</v>
      </c>
    </row>
    <row r="40" spans="2:16" ht="15" customHeight="1">
      <c r="B40" s="566"/>
      <c r="C40" s="475" t="s">
        <v>621</v>
      </c>
      <c r="D40" s="475" t="s">
        <v>622</v>
      </c>
      <c r="E40" s="476" t="s">
        <v>4</v>
      </c>
      <c r="F40" s="476" t="s">
        <v>4</v>
      </c>
      <c r="G40" s="476" t="s">
        <v>4</v>
      </c>
      <c r="H40" s="476" t="s">
        <v>44</v>
      </c>
      <c r="I40" s="476" t="s">
        <v>4</v>
      </c>
      <c r="J40" s="476" t="s">
        <v>4</v>
      </c>
      <c r="K40" s="476" t="s">
        <v>4</v>
      </c>
      <c r="L40" s="477">
        <v>0.13100000000000001</v>
      </c>
      <c r="M40" s="477">
        <v>0.14699999999999999</v>
      </c>
      <c r="N40" s="477">
        <v>5.3999999999999999E-2</v>
      </c>
      <c r="O40" s="477">
        <v>4.2000000000000003E-2</v>
      </c>
      <c r="P40" s="477">
        <v>6.2E-2</v>
      </c>
    </row>
    <row r="41" spans="2:16" ht="15" customHeight="1">
      <c r="B41" s="566"/>
      <c r="C41" s="142" t="s">
        <v>623</v>
      </c>
      <c r="D41" s="142" t="s">
        <v>624</v>
      </c>
      <c r="E41" s="59">
        <v>5.5E-2</v>
      </c>
      <c r="F41" s="59">
        <v>3.7999999999999999E-2</v>
      </c>
      <c r="G41" s="59">
        <v>0.03</v>
      </c>
      <c r="H41" s="58" t="s">
        <v>44</v>
      </c>
      <c r="I41" s="59">
        <v>4.0000000000000001E-3</v>
      </c>
      <c r="J41" s="59">
        <v>-1E-3</v>
      </c>
      <c r="K41" s="59">
        <v>1.7000000000000001E-2</v>
      </c>
      <c r="L41" s="58" t="s">
        <v>44</v>
      </c>
      <c r="M41" s="59">
        <v>-1.0999999999999999E-2</v>
      </c>
      <c r="N41" s="59">
        <v>1.2E-2</v>
      </c>
      <c r="O41" s="59">
        <v>1.4E-2</v>
      </c>
      <c r="P41" s="59">
        <v>3.5000000000000003E-2</v>
      </c>
    </row>
    <row r="42" spans="2:16" ht="15" customHeight="1">
      <c r="B42" s="566"/>
      <c r="C42" s="475" t="s">
        <v>625</v>
      </c>
      <c r="D42" s="475" t="s">
        <v>626</v>
      </c>
      <c r="E42" s="477">
        <v>5.8999999999999997E-2</v>
      </c>
      <c r="F42" s="477">
        <v>5.7000000000000002E-2</v>
      </c>
      <c r="G42" s="477">
        <v>5.6000000000000001E-2</v>
      </c>
      <c r="H42" s="476" t="s">
        <v>44</v>
      </c>
      <c r="I42" s="476" t="s">
        <v>44</v>
      </c>
      <c r="J42" s="476" t="s">
        <v>44</v>
      </c>
      <c r="K42" s="476" t="s">
        <v>44</v>
      </c>
      <c r="L42" s="476" t="s">
        <v>44</v>
      </c>
      <c r="M42" s="476" t="s">
        <v>4</v>
      </c>
      <c r="N42" s="476" t="s">
        <v>4</v>
      </c>
      <c r="O42" s="476" t="s">
        <v>4</v>
      </c>
      <c r="P42" s="476" t="s">
        <v>1252</v>
      </c>
    </row>
    <row r="43" spans="2:16" ht="15" customHeight="1">
      <c r="B43" s="602"/>
      <c r="C43" s="142" t="s">
        <v>627</v>
      </c>
      <c r="D43" s="142" t="s">
        <v>628</v>
      </c>
      <c r="E43" s="58" t="s">
        <v>4</v>
      </c>
      <c r="F43" s="58" t="s">
        <v>4</v>
      </c>
      <c r="G43" s="58" t="s">
        <v>4</v>
      </c>
      <c r="H43" s="58" t="s">
        <v>44</v>
      </c>
      <c r="I43" s="59">
        <v>4.2000000000000003E-2</v>
      </c>
      <c r="J43" s="59">
        <v>4.7E-2</v>
      </c>
      <c r="K43" s="59">
        <v>4.9000000000000002E-2</v>
      </c>
      <c r="L43" s="58" t="s">
        <v>44</v>
      </c>
      <c r="M43" s="59">
        <v>5.2999999999999999E-2</v>
      </c>
      <c r="N43" s="59">
        <v>4.9000000000000002E-2</v>
      </c>
      <c r="O43" s="59">
        <v>5.0999999999999997E-2</v>
      </c>
      <c r="P43" s="59">
        <v>4.8000000000000001E-2</v>
      </c>
    </row>
    <row r="44" spans="2:16" ht="15" customHeight="1">
      <c r="B44" s="601" t="s">
        <v>782</v>
      </c>
      <c r="C44" s="475" t="s">
        <v>612</v>
      </c>
      <c r="D44" s="475" t="s">
        <v>613</v>
      </c>
      <c r="E44" s="476">
        <v>93624</v>
      </c>
      <c r="F44" s="476">
        <v>82818</v>
      </c>
      <c r="G44" s="476">
        <v>83806</v>
      </c>
      <c r="H44" s="476">
        <v>83806</v>
      </c>
      <c r="I44" s="476">
        <v>87785</v>
      </c>
      <c r="J44" s="476">
        <v>86747</v>
      </c>
      <c r="K44" s="476">
        <v>86206</v>
      </c>
      <c r="L44" s="476">
        <v>86206</v>
      </c>
      <c r="M44" s="476">
        <v>88723</v>
      </c>
      <c r="N44" s="476">
        <v>99745</v>
      </c>
      <c r="O44" s="476">
        <v>91925</v>
      </c>
      <c r="P44" s="476">
        <v>101444</v>
      </c>
    </row>
    <row r="45" spans="2:16" ht="15" customHeight="1">
      <c r="B45" s="566"/>
      <c r="C45" s="142" t="s">
        <v>614</v>
      </c>
      <c r="D45" s="142" t="s">
        <v>778</v>
      </c>
      <c r="E45" s="58"/>
      <c r="F45" s="58"/>
      <c r="G45" s="58"/>
      <c r="H45" s="58"/>
      <c r="I45" s="58"/>
      <c r="J45" s="58"/>
      <c r="K45" s="58"/>
      <c r="L45" s="58"/>
      <c r="M45" s="58"/>
      <c r="N45" s="58"/>
      <c r="O45" s="58"/>
      <c r="P45" s="58"/>
    </row>
    <row r="46" spans="2:16" ht="15" customHeight="1">
      <c r="B46" s="566"/>
      <c r="C46" s="475" t="s">
        <v>615</v>
      </c>
      <c r="D46" s="475" t="s">
        <v>616</v>
      </c>
      <c r="E46" s="476">
        <v>62361</v>
      </c>
      <c r="F46" s="476">
        <v>54184</v>
      </c>
      <c r="G46" s="476">
        <v>52804</v>
      </c>
      <c r="H46" s="476">
        <v>52804</v>
      </c>
      <c r="I46" s="476">
        <v>57143</v>
      </c>
      <c r="J46" s="476">
        <v>56396</v>
      </c>
      <c r="K46" s="476">
        <v>56467</v>
      </c>
      <c r="L46" s="476" t="s">
        <v>44</v>
      </c>
      <c r="M46" s="476" t="s">
        <v>44</v>
      </c>
      <c r="N46" s="476" t="s">
        <v>44</v>
      </c>
      <c r="O46" s="476" t="s">
        <v>4</v>
      </c>
      <c r="P46" s="476" t="s">
        <v>5</v>
      </c>
    </row>
    <row r="47" spans="2:16" ht="15" customHeight="1">
      <c r="B47" s="566"/>
      <c r="C47" s="142" t="s">
        <v>617</v>
      </c>
      <c r="D47" s="142" t="s">
        <v>618</v>
      </c>
      <c r="E47" s="58">
        <v>16121</v>
      </c>
      <c r="F47" s="58">
        <v>13446</v>
      </c>
      <c r="G47" s="58">
        <v>12284</v>
      </c>
      <c r="H47" s="58">
        <v>13173</v>
      </c>
      <c r="I47" s="58">
        <v>11744</v>
      </c>
      <c r="J47" s="58">
        <v>10239</v>
      </c>
      <c r="K47" s="58">
        <v>8918</v>
      </c>
      <c r="L47" s="58" t="s">
        <v>44</v>
      </c>
      <c r="M47" s="58" t="s">
        <v>44</v>
      </c>
      <c r="N47" s="58" t="s">
        <v>44</v>
      </c>
      <c r="O47" s="58" t="s">
        <v>4</v>
      </c>
      <c r="P47" s="58" t="s">
        <v>5</v>
      </c>
    </row>
    <row r="48" spans="2:16" ht="15" customHeight="1">
      <c r="B48" s="566"/>
      <c r="C48" s="475" t="s">
        <v>619</v>
      </c>
      <c r="D48" s="475" t="s">
        <v>620</v>
      </c>
      <c r="E48" s="476" t="s">
        <v>4</v>
      </c>
      <c r="F48" s="476" t="s">
        <v>4</v>
      </c>
      <c r="G48" s="476" t="s">
        <v>4</v>
      </c>
      <c r="H48" s="476" t="s">
        <v>44</v>
      </c>
      <c r="I48" s="476" t="s">
        <v>4</v>
      </c>
      <c r="J48" s="476" t="s">
        <v>4</v>
      </c>
      <c r="K48" s="476" t="s">
        <v>4</v>
      </c>
      <c r="L48" s="476">
        <v>59085</v>
      </c>
      <c r="M48" s="476">
        <v>57789</v>
      </c>
      <c r="N48" s="476">
        <v>64541</v>
      </c>
      <c r="O48" s="476">
        <v>55511</v>
      </c>
      <c r="P48" s="476">
        <v>57119</v>
      </c>
    </row>
    <row r="49" spans="2:16" ht="15" customHeight="1">
      <c r="B49" s="566"/>
      <c r="C49" s="142" t="s">
        <v>621</v>
      </c>
      <c r="D49" s="142" t="s">
        <v>622</v>
      </c>
      <c r="E49" s="58" t="s">
        <v>4</v>
      </c>
      <c r="F49" s="58" t="s">
        <v>4</v>
      </c>
      <c r="G49" s="58" t="s">
        <v>4</v>
      </c>
      <c r="H49" s="58" t="s">
        <v>44</v>
      </c>
      <c r="I49" s="58" t="s">
        <v>4</v>
      </c>
      <c r="J49" s="58" t="s">
        <v>4</v>
      </c>
      <c r="K49" s="58" t="s">
        <v>4</v>
      </c>
      <c r="L49" s="58">
        <v>6537</v>
      </c>
      <c r="M49" s="58">
        <v>6868</v>
      </c>
      <c r="N49" s="58">
        <v>8190</v>
      </c>
      <c r="O49" s="58">
        <v>7681</v>
      </c>
      <c r="P49" s="58">
        <v>8943</v>
      </c>
    </row>
    <row r="50" spans="2:16" ht="15" customHeight="1">
      <c r="B50" s="566"/>
      <c r="C50" s="475" t="s">
        <v>623</v>
      </c>
      <c r="D50" s="475" t="s">
        <v>624</v>
      </c>
      <c r="E50" s="476">
        <v>5794</v>
      </c>
      <c r="F50" s="476">
        <v>5429</v>
      </c>
      <c r="G50" s="476">
        <v>8912</v>
      </c>
      <c r="H50" s="476">
        <v>8912</v>
      </c>
      <c r="I50" s="476">
        <v>6581</v>
      </c>
      <c r="J50" s="476">
        <v>7173</v>
      </c>
      <c r="K50" s="476">
        <v>8327</v>
      </c>
      <c r="L50" s="476">
        <v>8327</v>
      </c>
      <c r="M50" s="476">
        <v>12165</v>
      </c>
      <c r="N50" s="476">
        <v>15228</v>
      </c>
      <c r="O50" s="476">
        <v>16818</v>
      </c>
      <c r="P50" s="476">
        <v>23322</v>
      </c>
    </row>
    <row r="51" spans="2:16" ht="15" customHeight="1">
      <c r="B51" s="566"/>
      <c r="C51" s="142" t="s">
        <v>625</v>
      </c>
      <c r="D51" s="142" t="s">
        <v>626</v>
      </c>
      <c r="E51" s="58">
        <v>10123</v>
      </c>
      <c r="F51" s="58">
        <v>10547</v>
      </c>
      <c r="G51" s="58">
        <v>10647</v>
      </c>
      <c r="H51" s="58" t="s">
        <v>44</v>
      </c>
      <c r="I51" s="58" t="s">
        <v>44</v>
      </c>
      <c r="J51" s="58" t="s">
        <v>44</v>
      </c>
      <c r="K51" s="58" t="s">
        <v>44</v>
      </c>
      <c r="L51" s="58" t="s">
        <v>44</v>
      </c>
      <c r="M51" s="58" t="s">
        <v>4</v>
      </c>
      <c r="N51" s="58" t="s">
        <v>4</v>
      </c>
      <c r="O51" s="58" t="s">
        <v>4</v>
      </c>
      <c r="P51" s="58" t="s">
        <v>1254</v>
      </c>
    </row>
    <row r="52" spans="2:16" ht="15" customHeight="1">
      <c r="B52" s="566"/>
      <c r="C52" s="475" t="s">
        <v>627</v>
      </c>
      <c r="D52" s="475" t="s">
        <v>628</v>
      </c>
      <c r="E52" s="476" t="s">
        <v>4</v>
      </c>
      <c r="F52" s="476" t="s">
        <v>4</v>
      </c>
      <c r="G52" s="476" t="s">
        <v>4</v>
      </c>
      <c r="H52" s="476">
        <v>9758</v>
      </c>
      <c r="I52" s="476">
        <v>13104</v>
      </c>
      <c r="J52" s="476">
        <v>13803</v>
      </c>
      <c r="K52" s="476">
        <v>13265</v>
      </c>
      <c r="L52" s="476">
        <v>13028</v>
      </c>
      <c r="M52" s="476">
        <v>12913</v>
      </c>
      <c r="N52" s="476">
        <v>13173</v>
      </c>
      <c r="O52" s="476">
        <v>13382</v>
      </c>
      <c r="P52" s="476">
        <v>14007</v>
      </c>
    </row>
    <row r="53" spans="2:16" ht="15" customHeight="1">
      <c r="B53" s="602"/>
      <c r="C53" s="142" t="s">
        <v>629</v>
      </c>
      <c r="D53" s="142" t="s">
        <v>630</v>
      </c>
      <c r="E53" s="58">
        <v>-776</v>
      </c>
      <c r="F53" s="58">
        <v>-789</v>
      </c>
      <c r="G53" s="58">
        <v>-842</v>
      </c>
      <c r="H53" s="58">
        <v>-842</v>
      </c>
      <c r="I53" s="58">
        <v>-788</v>
      </c>
      <c r="J53" s="58">
        <v>-865</v>
      </c>
      <c r="K53" s="58">
        <v>-772</v>
      </c>
      <c r="L53" s="58">
        <v>-772</v>
      </c>
      <c r="M53" s="58">
        <v>-1013</v>
      </c>
      <c r="N53" s="58">
        <v>-1389</v>
      </c>
      <c r="O53" s="58">
        <v>-1469</v>
      </c>
      <c r="P53" s="58">
        <v>-1948</v>
      </c>
    </row>
    <row r="54" spans="2:16" ht="15" customHeight="1">
      <c r="B54" s="601" t="s">
        <v>435</v>
      </c>
      <c r="C54" s="475" t="s">
        <v>612</v>
      </c>
      <c r="D54" s="475" t="s">
        <v>613</v>
      </c>
      <c r="E54" s="476">
        <v>176536</v>
      </c>
      <c r="F54" s="476">
        <v>173927</v>
      </c>
      <c r="G54" s="476">
        <v>191105</v>
      </c>
      <c r="H54" s="476">
        <v>191105</v>
      </c>
      <c r="I54" s="476">
        <v>199840</v>
      </c>
      <c r="J54" s="476">
        <v>228883</v>
      </c>
      <c r="K54" s="476">
        <v>188403</v>
      </c>
      <c r="L54" s="476">
        <v>188403</v>
      </c>
      <c r="M54" s="476">
        <v>167100</v>
      </c>
      <c r="N54" s="476">
        <v>159916</v>
      </c>
      <c r="O54" s="476">
        <v>180943</v>
      </c>
      <c r="P54" s="476">
        <v>227554</v>
      </c>
    </row>
    <row r="55" spans="2:16" ht="15" customHeight="1">
      <c r="B55" s="566"/>
      <c r="C55" s="142" t="s">
        <v>614</v>
      </c>
      <c r="D55" s="142" t="s">
        <v>778</v>
      </c>
      <c r="E55" s="58"/>
      <c r="F55" s="58"/>
      <c r="G55" s="58"/>
      <c r="H55" s="58"/>
      <c r="I55" s="58"/>
      <c r="J55" s="58"/>
      <c r="K55" s="58"/>
      <c r="L55" s="58"/>
      <c r="M55" s="58"/>
      <c r="N55" s="58"/>
      <c r="O55" s="58"/>
      <c r="P55" s="58"/>
    </row>
    <row r="56" spans="2:16" ht="15" customHeight="1">
      <c r="B56" s="566"/>
      <c r="C56" s="475" t="s">
        <v>615</v>
      </c>
      <c r="D56" s="475" t="s">
        <v>616</v>
      </c>
      <c r="E56" s="476">
        <v>83344</v>
      </c>
      <c r="F56" s="476">
        <v>77557</v>
      </c>
      <c r="G56" s="476">
        <v>84882</v>
      </c>
      <c r="H56" s="476">
        <v>84882</v>
      </c>
      <c r="I56" s="476">
        <v>107437</v>
      </c>
      <c r="J56" s="476">
        <v>152120</v>
      </c>
      <c r="K56" s="476">
        <v>104590</v>
      </c>
      <c r="L56" s="476" t="s">
        <v>44</v>
      </c>
      <c r="M56" s="476" t="s">
        <v>44</v>
      </c>
      <c r="N56" s="476" t="s">
        <v>44</v>
      </c>
      <c r="O56" s="476" t="s">
        <v>4</v>
      </c>
      <c r="P56" s="476" t="s">
        <v>5</v>
      </c>
    </row>
    <row r="57" spans="2:16" ht="15" customHeight="1">
      <c r="B57" s="566"/>
      <c r="C57" s="142" t="s">
        <v>617</v>
      </c>
      <c r="D57" s="142" t="s">
        <v>618</v>
      </c>
      <c r="E57" s="58">
        <v>48568</v>
      </c>
      <c r="F57" s="58">
        <v>51722</v>
      </c>
      <c r="G57" s="58">
        <v>56174</v>
      </c>
      <c r="H57" s="58">
        <v>58519</v>
      </c>
      <c r="I57" s="58">
        <v>53441</v>
      </c>
      <c r="J57" s="58">
        <v>39092</v>
      </c>
      <c r="K57" s="58">
        <v>30994</v>
      </c>
      <c r="L57" s="58" t="s">
        <v>44</v>
      </c>
      <c r="M57" s="58" t="s">
        <v>44</v>
      </c>
      <c r="N57" s="58" t="s">
        <v>44</v>
      </c>
      <c r="O57" s="58" t="s">
        <v>4</v>
      </c>
      <c r="P57" s="58" t="s">
        <v>5</v>
      </c>
    </row>
    <row r="58" spans="2:16" ht="15" customHeight="1">
      <c r="B58" s="566"/>
      <c r="C58" s="475" t="s">
        <v>619</v>
      </c>
      <c r="D58" s="475" t="s">
        <v>620</v>
      </c>
      <c r="E58" s="476" t="s">
        <v>4</v>
      </c>
      <c r="F58" s="476" t="s">
        <v>4</v>
      </c>
      <c r="G58" s="476" t="s">
        <v>4</v>
      </c>
      <c r="H58" s="476" t="s">
        <v>44</v>
      </c>
      <c r="I58" s="476" t="s">
        <v>4</v>
      </c>
      <c r="J58" s="476" t="s">
        <v>4</v>
      </c>
      <c r="K58" s="476" t="s">
        <v>4</v>
      </c>
      <c r="L58" s="476">
        <v>114340</v>
      </c>
      <c r="M58" s="476">
        <v>100777</v>
      </c>
      <c r="N58" s="476">
        <v>91449</v>
      </c>
      <c r="O58" s="476">
        <v>108712</v>
      </c>
      <c r="P58" s="476">
        <v>122455</v>
      </c>
    </row>
    <row r="59" spans="2:16" ht="15" customHeight="1">
      <c r="B59" s="566"/>
      <c r="C59" s="142" t="s">
        <v>621</v>
      </c>
      <c r="D59" s="142" t="s">
        <v>622</v>
      </c>
      <c r="E59" s="58" t="s">
        <v>4</v>
      </c>
      <c r="F59" s="58" t="s">
        <v>4</v>
      </c>
      <c r="G59" s="58" t="s">
        <v>4</v>
      </c>
      <c r="H59" s="58" t="s">
        <v>44</v>
      </c>
      <c r="I59" s="58" t="s">
        <v>4</v>
      </c>
      <c r="J59" s="58" t="s">
        <v>4</v>
      </c>
      <c r="K59" s="58" t="s">
        <v>4</v>
      </c>
      <c r="L59" s="58">
        <v>22746</v>
      </c>
      <c r="M59" s="58">
        <v>27583</v>
      </c>
      <c r="N59" s="58">
        <v>16915</v>
      </c>
      <c r="O59" s="58">
        <v>15537</v>
      </c>
      <c r="P59" s="58">
        <v>23975</v>
      </c>
    </row>
    <row r="60" spans="2:16" ht="15" customHeight="1">
      <c r="B60" s="566"/>
      <c r="C60" s="475" t="s">
        <v>623</v>
      </c>
      <c r="D60" s="475" t="s">
        <v>624</v>
      </c>
      <c r="E60" s="476">
        <v>14456</v>
      </c>
      <c r="F60" s="476">
        <v>13079</v>
      </c>
      <c r="G60" s="476">
        <v>16690</v>
      </c>
      <c r="H60" s="476">
        <v>17142</v>
      </c>
      <c r="I60" s="476">
        <v>7842</v>
      </c>
      <c r="J60" s="476">
        <v>6895</v>
      </c>
      <c r="K60" s="476">
        <v>15805</v>
      </c>
      <c r="L60" s="476">
        <v>16328</v>
      </c>
      <c r="M60" s="476">
        <v>6827</v>
      </c>
      <c r="N60" s="476">
        <v>21202</v>
      </c>
      <c r="O60" s="476">
        <v>24980</v>
      </c>
      <c r="P60" s="476">
        <v>45437</v>
      </c>
    </row>
    <row r="61" spans="2:16" ht="15" customHeight="1">
      <c r="B61" s="566"/>
      <c r="C61" s="142" t="s">
        <v>625</v>
      </c>
      <c r="D61" s="142" t="s">
        <v>626</v>
      </c>
      <c r="E61" s="58">
        <v>28676</v>
      </c>
      <c r="F61" s="58">
        <v>29616</v>
      </c>
      <c r="G61" s="58">
        <v>31456</v>
      </c>
      <c r="H61" s="58" t="s">
        <v>44</v>
      </c>
      <c r="I61" s="58" t="s">
        <v>44</v>
      </c>
      <c r="J61" s="58" t="s">
        <v>44</v>
      </c>
      <c r="K61" s="58" t="s">
        <v>44</v>
      </c>
      <c r="L61" s="58" t="s">
        <v>44</v>
      </c>
      <c r="M61" s="58" t="s">
        <v>4</v>
      </c>
      <c r="N61" s="58" t="s">
        <v>4</v>
      </c>
      <c r="O61" s="58" t="s">
        <v>4</v>
      </c>
      <c r="P61" s="58" t="s">
        <v>1253</v>
      </c>
    </row>
    <row r="62" spans="2:16" ht="15" customHeight="1">
      <c r="B62" s="566"/>
      <c r="C62" s="475" t="s">
        <v>627</v>
      </c>
      <c r="D62" s="475" t="s">
        <v>628</v>
      </c>
      <c r="E62" s="476" t="s">
        <v>4</v>
      </c>
      <c r="F62" s="476" t="s">
        <v>4</v>
      </c>
      <c r="G62" s="476" t="s">
        <v>4</v>
      </c>
      <c r="H62" s="476">
        <v>28660</v>
      </c>
      <c r="I62" s="476">
        <v>29686</v>
      </c>
      <c r="J62" s="476">
        <v>32638</v>
      </c>
      <c r="K62" s="476">
        <v>33680</v>
      </c>
      <c r="L62" s="476">
        <v>31655</v>
      </c>
      <c r="M62" s="476">
        <v>31198</v>
      </c>
      <c r="N62" s="476">
        <v>30887</v>
      </c>
      <c r="O62" s="476">
        <v>33059</v>
      </c>
      <c r="P62" s="476">
        <v>33258</v>
      </c>
    </row>
    <row r="63" spans="2:16" ht="15" customHeight="1">
      <c r="B63" s="602"/>
      <c r="C63" s="142" t="s">
        <v>629</v>
      </c>
      <c r="D63" s="142" t="s">
        <v>630</v>
      </c>
      <c r="E63" s="58">
        <v>1491</v>
      </c>
      <c r="F63" s="58">
        <v>1952</v>
      </c>
      <c r="G63" s="58">
        <v>1901</v>
      </c>
      <c r="H63" s="58">
        <v>1901</v>
      </c>
      <c r="I63" s="58">
        <v>1432</v>
      </c>
      <c r="J63" s="58">
        <v>-1862</v>
      </c>
      <c r="K63" s="58">
        <v>171</v>
      </c>
      <c r="L63" s="58">
        <v>171</v>
      </c>
      <c r="M63" s="58">
        <v>715</v>
      </c>
      <c r="N63" s="58">
        <v>-538</v>
      </c>
      <c r="O63" s="58">
        <v>-1346</v>
      </c>
      <c r="P63" s="58">
        <v>2427</v>
      </c>
    </row>
    <row r="64" spans="2:16" ht="15" customHeight="1">
      <c r="B64" s="601" t="s">
        <v>436</v>
      </c>
      <c r="C64" s="475" t="s">
        <v>612</v>
      </c>
      <c r="D64" s="475" t="s">
        <v>613</v>
      </c>
      <c r="E64" s="476">
        <v>43775</v>
      </c>
      <c r="F64" s="476">
        <v>48912</v>
      </c>
      <c r="G64" s="476">
        <v>76637</v>
      </c>
      <c r="H64" s="476">
        <v>76637</v>
      </c>
      <c r="I64" s="476">
        <v>90735</v>
      </c>
      <c r="J64" s="476">
        <v>109997</v>
      </c>
      <c r="K64" s="476">
        <v>180157</v>
      </c>
      <c r="L64" s="476">
        <v>188615</v>
      </c>
      <c r="M64" s="476">
        <v>192234</v>
      </c>
      <c r="N64" s="476">
        <v>230703</v>
      </c>
      <c r="O64" s="476">
        <v>210647</v>
      </c>
      <c r="P64" s="476">
        <v>210091</v>
      </c>
    </row>
    <row r="65" spans="2:16" ht="15" customHeight="1">
      <c r="B65" s="566"/>
      <c r="C65" s="142" t="s">
        <v>614</v>
      </c>
      <c r="D65" s="142" t="s">
        <v>778</v>
      </c>
      <c r="E65" s="58"/>
      <c r="F65" s="58"/>
      <c r="G65" s="58"/>
      <c r="H65" s="58"/>
      <c r="I65" s="58"/>
      <c r="J65" s="58"/>
      <c r="K65" s="58"/>
      <c r="L65" s="58"/>
      <c r="M65" s="58"/>
      <c r="N65" s="58"/>
      <c r="O65" s="58"/>
      <c r="P65" s="58"/>
    </row>
    <row r="66" spans="2:16" ht="15" customHeight="1">
      <c r="B66" s="566"/>
      <c r="C66" s="475" t="s">
        <v>615</v>
      </c>
      <c r="D66" s="475" t="s">
        <v>616</v>
      </c>
      <c r="E66" s="476">
        <v>401</v>
      </c>
      <c r="F66" s="476">
        <v>405</v>
      </c>
      <c r="G66" s="476">
        <v>91</v>
      </c>
      <c r="H66" s="476">
        <v>91</v>
      </c>
      <c r="I66" s="476" t="s">
        <v>4</v>
      </c>
      <c r="J66" s="476" t="s">
        <v>4</v>
      </c>
      <c r="K66" s="476">
        <v>260</v>
      </c>
      <c r="L66" s="476" t="s">
        <v>44</v>
      </c>
      <c r="M66" s="476" t="s">
        <v>44</v>
      </c>
      <c r="N66" s="476" t="s">
        <v>44</v>
      </c>
      <c r="O66" s="476" t="s">
        <v>4</v>
      </c>
      <c r="P66" s="476" t="s">
        <v>5</v>
      </c>
    </row>
    <row r="67" spans="2:16" ht="15" customHeight="1">
      <c r="B67" s="566"/>
      <c r="C67" s="142" t="s">
        <v>617</v>
      </c>
      <c r="D67" s="142" t="s">
        <v>618</v>
      </c>
      <c r="E67" s="58">
        <v>4151</v>
      </c>
      <c r="F67" s="58">
        <v>4564</v>
      </c>
      <c r="G67" s="58">
        <v>5202</v>
      </c>
      <c r="H67" s="58">
        <v>5202</v>
      </c>
      <c r="I67" s="58">
        <v>5845</v>
      </c>
      <c r="J67" s="58">
        <v>4698</v>
      </c>
      <c r="K67" s="58">
        <v>4996</v>
      </c>
      <c r="L67" s="58" t="s">
        <v>44</v>
      </c>
      <c r="M67" s="58" t="s">
        <v>44</v>
      </c>
      <c r="N67" s="58" t="s">
        <v>44</v>
      </c>
      <c r="O67" s="58" t="s">
        <v>4</v>
      </c>
      <c r="P67" s="58" t="s">
        <v>5</v>
      </c>
    </row>
    <row r="68" spans="2:16" ht="15" customHeight="1">
      <c r="B68" s="566"/>
      <c r="C68" s="475" t="s">
        <v>619</v>
      </c>
      <c r="D68" s="475" t="s">
        <v>620</v>
      </c>
      <c r="E68" s="476" t="s">
        <v>4</v>
      </c>
      <c r="F68" s="476" t="s">
        <v>4</v>
      </c>
      <c r="G68" s="476" t="s">
        <v>4</v>
      </c>
      <c r="H68" s="476" t="s">
        <v>44</v>
      </c>
      <c r="I68" s="476" t="s">
        <v>4</v>
      </c>
      <c r="J68" s="476" t="s">
        <v>4</v>
      </c>
      <c r="K68" s="476" t="s">
        <v>4</v>
      </c>
      <c r="L68" s="476">
        <v>3808</v>
      </c>
      <c r="M68" s="476">
        <v>13554</v>
      </c>
      <c r="N68" s="476">
        <v>14405</v>
      </c>
      <c r="O68" s="476">
        <v>14408</v>
      </c>
      <c r="P68" s="476">
        <v>15256</v>
      </c>
    </row>
    <row r="69" spans="2:16" ht="15" customHeight="1">
      <c r="B69" s="566"/>
      <c r="C69" s="142" t="s">
        <v>621</v>
      </c>
      <c r="D69" s="142" t="s">
        <v>622</v>
      </c>
      <c r="E69" s="58" t="s">
        <v>4</v>
      </c>
      <c r="F69" s="58" t="s">
        <v>4</v>
      </c>
      <c r="G69" s="58" t="s">
        <v>4</v>
      </c>
      <c r="H69" s="58" t="s">
        <v>44</v>
      </c>
      <c r="I69" s="58" t="s">
        <v>4</v>
      </c>
      <c r="J69" s="58" t="s">
        <v>4</v>
      </c>
      <c r="K69" s="58" t="s">
        <v>4</v>
      </c>
      <c r="L69" s="58">
        <v>1447</v>
      </c>
      <c r="M69" s="58">
        <v>1421</v>
      </c>
      <c r="N69" s="58">
        <v>2477</v>
      </c>
      <c r="O69" s="58">
        <v>470</v>
      </c>
      <c r="P69" s="58">
        <v>3922</v>
      </c>
    </row>
    <row r="70" spans="2:16" ht="15" customHeight="1">
      <c r="B70" s="566"/>
      <c r="C70" s="475" t="s">
        <v>623</v>
      </c>
      <c r="D70" s="475" t="s">
        <v>624</v>
      </c>
      <c r="E70" s="476">
        <v>37351</v>
      </c>
      <c r="F70" s="476">
        <v>42541</v>
      </c>
      <c r="G70" s="476">
        <v>55224</v>
      </c>
      <c r="H70" s="476">
        <v>63176</v>
      </c>
      <c r="I70" s="476">
        <v>76380</v>
      </c>
      <c r="J70" s="476">
        <v>98314</v>
      </c>
      <c r="K70" s="476">
        <v>171026</v>
      </c>
      <c r="L70" s="476">
        <v>183359</v>
      </c>
      <c r="M70" s="476">
        <v>177258</v>
      </c>
      <c r="N70" s="476">
        <v>213821</v>
      </c>
      <c r="O70" s="476">
        <v>195768</v>
      </c>
      <c r="P70" s="476">
        <v>190912</v>
      </c>
    </row>
    <row r="71" spans="2:16" ht="15" customHeight="1">
      <c r="B71" s="566"/>
      <c r="C71" s="142" t="s">
        <v>625</v>
      </c>
      <c r="D71" s="142" t="s">
        <v>626</v>
      </c>
      <c r="E71" s="58">
        <v>1870</v>
      </c>
      <c r="F71" s="58">
        <v>1401</v>
      </c>
      <c r="G71" s="58">
        <v>16118</v>
      </c>
      <c r="H71" s="58" t="s">
        <v>44</v>
      </c>
      <c r="I71" s="58" t="s">
        <v>44</v>
      </c>
      <c r="J71" s="58" t="s">
        <v>44</v>
      </c>
      <c r="K71" s="58" t="s">
        <v>44</v>
      </c>
      <c r="L71" s="58" t="s">
        <v>44</v>
      </c>
      <c r="M71" s="58" t="s">
        <v>4</v>
      </c>
      <c r="N71" s="58" t="s">
        <v>4</v>
      </c>
      <c r="O71" s="58" t="s">
        <v>4</v>
      </c>
      <c r="P71" s="58" t="s">
        <v>1250</v>
      </c>
    </row>
    <row r="72" spans="2:16" ht="15" customHeight="1">
      <c r="B72" s="566"/>
      <c r="C72" s="475" t="s">
        <v>627</v>
      </c>
      <c r="D72" s="475" t="s">
        <v>628</v>
      </c>
      <c r="E72" s="476" t="s">
        <v>4</v>
      </c>
      <c r="F72" s="476" t="s">
        <v>4</v>
      </c>
      <c r="G72" s="476" t="s">
        <v>4</v>
      </c>
      <c r="H72" s="476">
        <v>8166</v>
      </c>
      <c r="I72" s="476">
        <v>8509</v>
      </c>
      <c r="J72" s="476">
        <v>6983</v>
      </c>
      <c r="K72" s="476">
        <v>3874</v>
      </c>
      <c r="L72" s="476" t="s">
        <v>44</v>
      </c>
      <c r="M72" s="476" t="s">
        <v>44</v>
      </c>
      <c r="N72" s="476" t="s">
        <v>44</v>
      </c>
      <c r="O72" s="478">
        <v>0</v>
      </c>
      <c r="P72" s="478">
        <v>0</v>
      </c>
    </row>
    <row r="73" spans="2:16" ht="15" customHeight="1">
      <c r="B73" s="602"/>
      <c r="C73" s="142" t="s">
        <v>629</v>
      </c>
      <c r="D73" s="142" t="s">
        <v>630</v>
      </c>
      <c r="E73" s="58" t="s">
        <v>44</v>
      </c>
      <c r="F73" s="58" t="s">
        <v>44</v>
      </c>
      <c r="G73" s="58" t="s">
        <v>44</v>
      </c>
      <c r="H73" s="58" t="s">
        <v>44</v>
      </c>
      <c r="I73" s="58" t="s">
        <v>44</v>
      </c>
      <c r="J73" s="58" t="s">
        <v>44</v>
      </c>
      <c r="K73" s="58" t="s">
        <v>44</v>
      </c>
      <c r="L73" s="58" t="s">
        <v>44</v>
      </c>
      <c r="M73" s="58" t="s">
        <v>44</v>
      </c>
      <c r="N73" s="58" t="s">
        <v>44</v>
      </c>
      <c r="O73" s="58" t="s">
        <v>4</v>
      </c>
      <c r="P73" s="58" t="s">
        <v>5</v>
      </c>
    </row>
    <row r="74" spans="2:16" ht="15" customHeight="1">
      <c r="B74" s="601" t="s">
        <v>758</v>
      </c>
      <c r="C74" s="475" t="s">
        <v>612</v>
      </c>
      <c r="D74" s="475" t="s">
        <v>613</v>
      </c>
      <c r="E74" s="476">
        <v>87171</v>
      </c>
      <c r="F74" s="476">
        <v>112987</v>
      </c>
      <c r="G74" s="476">
        <v>124146</v>
      </c>
      <c r="H74" s="476">
        <v>124146</v>
      </c>
      <c r="I74" s="476">
        <v>119398</v>
      </c>
      <c r="J74" s="476">
        <v>114418</v>
      </c>
      <c r="K74" s="476">
        <v>88657</v>
      </c>
      <c r="L74" s="476">
        <v>88657</v>
      </c>
      <c r="M74" s="476">
        <v>81716</v>
      </c>
      <c r="N74" s="476">
        <v>107259</v>
      </c>
      <c r="O74" s="476">
        <v>131010</v>
      </c>
      <c r="P74" s="476">
        <v>189454</v>
      </c>
    </row>
    <row r="75" spans="2:16" ht="15" customHeight="1">
      <c r="B75" s="566"/>
      <c r="C75" s="142" t="s">
        <v>614</v>
      </c>
      <c r="D75" s="142" t="s">
        <v>778</v>
      </c>
      <c r="E75" s="58"/>
      <c r="F75" s="58"/>
      <c r="G75" s="58"/>
      <c r="H75" s="58"/>
      <c r="I75" s="58"/>
      <c r="J75" s="58"/>
      <c r="K75" s="58"/>
      <c r="L75" s="58"/>
      <c r="M75" s="58"/>
      <c r="N75" s="58"/>
      <c r="O75" s="58"/>
      <c r="P75" s="58"/>
    </row>
    <row r="76" spans="2:16" ht="15" customHeight="1">
      <c r="B76" s="566"/>
      <c r="C76" s="475" t="s">
        <v>615</v>
      </c>
      <c r="D76" s="475" t="s">
        <v>616</v>
      </c>
      <c r="E76" s="476">
        <v>63009</v>
      </c>
      <c r="F76" s="476">
        <v>62305</v>
      </c>
      <c r="G76" s="476">
        <v>60652</v>
      </c>
      <c r="H76" s="476">
        <v>60652</v>
      </c>
      <c r="I76" s="476">
        <v>49222</v>
      </c>
      <c r="J76" s="476">
        <v>60194</v>
      </c>
      <c r="K76" s="476">
        <v>50530</v>
      </c>
      <c r="L76" s="476" t="s">
        <v>44</v>
      </c>
      <c r="M76" s="476" t="s">
        <v>44</v>
      </c>
      <c r="N76" s="476" t="s">
        <v>44</v>
      </c>
      <c r="O76" s="476" t="s">
        <v>44</v>
      </c>
      <c r="P76" s="476" t="s">
        <v>5</v>
      </c>
    </row>
    <row r="77" spans="2:16" ht="15" customHeight="1">
      <c r="B77" s="566"/>
      <c r="C77" s="142" t="s">
        <v>617</v>
      </c>
      <c r="D77" s="142" t="s">
        <v>618</v>
      </c>
      <c r="E77" s="58">
        <v>3315</v>
      </c>
      <c r="F77" s="58">
        <v>3362</v>
      </c>
      <c r="G77" s="58">
        <v>3253</v>
      </c>
      <c r="H77" s="58">
        <v>3316</v>
      </c>
      <c r="I77" s="58">
        <v>15326</v>
      </c>
      <c r="J77" s="58">
        <v>15369</v>
      </c>
      <c r="K77" s="58">
        <v>7676</v>
      </c>
      <c r="L77" s="58" t="s">
        <v>44</v>
      </c>
      <c r="M77" s="58" t="s">
        <v>44</v>
      </c>
      <c r="N77" s="58" t="s">
        <v>44</v>
      </c>
      <c r="O77" s="58" t="s">
        <v>44</v>
      </c>
      <c r="P77" s="58" t="s">
        <v>5</v>
      </c>
    </row>
    <row r="78" spans="2:16" ht="15" customHeight="1">
      <c r="B78" s="566"/>
      <c r="C78" s="475" t="s">
        <v>619</v>
      </c>
      <c r="D78" s="475" t="s">
        <v>620</v>
      </c>
      <c r="E78" s="476" t="s">
        <v>4</v>
      </c>
      <c r="F78" s="476" t="s">
        <v>4</v>
      </c>
      <c r="G78" s="476" t="s">
        <v>4</v>
      </c>
      <c r="H78" s="476" t="s">
        <v>44</v>
      </c>
      <c r="I78" s="476" t="s">
        <v>4</v>
      </c>
      <c r="J78" s="476" t="s">
        <v>4</v>
      </c>
      <c r="K78" s="476" t="s">
        <v>4</v>
      </c>
      <c r="L78" s="476">
        <v>53465</v>
      </c>
      <c r="M78" s="476">
        <v>46426</v>
      </c>
      <c r="N78" s="476">
        <v>48139</v>
      </c>
      <c r="O78" s="476">
        <v>66007</v>
      </c>
      <c r="P78" s="476">
        <v>80174</v>
      </c>
    </row>
    <row r="79" spans="2:16" ht="15" customHeight="1">
      <c r="B79" s="566"/>
      <c r="C79" s="142" t="s">
        <v>621</v>
      </c>
      <c r="D79" s="142" t="s">
        <v>622</v>
      </c>
      <c r="E79" s="58" t="s">
        <v>4</v>
      </c>
      <c r="F79" s="58" t="s">
        <v>4</v>
      </c>
      <c r="G79" s="58" t="s">
        <v>4</v>
      </c>
      <c r="H79" s="58" t="s">
        <v>44</v>
      </c>
      <c r="I79" s="58" t="s">
        <v>4</v>
      </c>
      <c r="J79" s="58" t="s">
        <v>4</v>
      </c>
      <c r="K79" s="58" t="s">
        <v>4</v>
      </c>
      <c r="L79" s="58">
        <v>5075</v>
      </c>
      <c r="M79" s="58">
        <v>13477</v>
      </c>
      <c r="N79" s="58">
        <v>16188</v>
      </c>
      <c r="O79" s="58">
        <v>26809</v>
      </c>
      <c r="P79" s="58">
        <v>47592</v>
      </c>
    </row>
    <row r="80" spans="2:16" ht="15" customHeight="1">
      <c r="B80" s="566"/>
      <c r="C80" s="475" t="s">
        <v>623</v>
      </c>
      <c r="D80" s="475" t="s">
        <v>624</v>
      </c>
      <c r="E80" s="476">
        <v>7166</v>
      </c>
      <c r="F80" s="476">
        <v>37024</v>
      </c>
      <c r="G80" s="476">
        <v>47950</v>
      </c>
      <c r="H80" s="476">
        <v>47980</v>
      </c>
      <c r="I80" s="476">
        <v>38525</v>
      </c>
      <c r="J80" s="476">
        <v>20714</v>
      </c>
      <c r="K80" s="476">
        <v>15167</v>
      </c>
      <c r="L80" s="476">
        <v>15167</v>
      </c>
      <c r="M80" s="476">
        <v>6187</v>
      </c>
      <c r="N80" s="476">
        <v>24760</v>
      </c>
      <c r="O80" s="476">
        <v>8914</v>
      </c>
      <c r="P80" s="476">
        <v>29270</v>
      </c>
    </row>
    <row r="81" spans="2:16" ht="15" customHeight="1">
      <c r="B81" s="566"/>
      <c r="C81" s="142" t="s">
        <v>625</v>
      </c>
      <c r="D81" s="142" t="s">
        <v>626</v>
      </c>
      <c r="E81" s="58">
        <v>14413</v>
      </c>
      <c r="F81" s="58">
        <v>10939</v>
      </c>
      <c r="G81" s="58">
        <v>13015</v>
      </c>
      <c r="H81" s="58" t="s">
        <v>44</v>
      </c>
      <c r="I81" s="58" t="s">
        <v>44</v>
      </c>
      <c r="J81" s="58" t="s">
        <v>44</v>
      </c>
      <c r="K81" s="58" t="s">
        <v>44</v>
      </c>
      <c r="L81" s="58" t="s">
        <v>44</v>
      </c>
      <c r="M81" s="58" t="s">
        <v>4</v>
      </c>
      <c r="N81" s="58" t="s">
        <v>4</v>
      </c>
      <c r="O81" s="58" t="s">
        <v>4</v>
      </c>
      <c r="P81" s="58" t="s">
        <v>4</v>
      </c>
    </row>
    <row r="82" spans="2:16" ht="15" customHeight="1">
      <c r="B82" s="566"/>
      <c r="C82" s="475" t="s">
        <v>627</v>
      </c>
      <c r="D82" s="475" t="s">
        <v>628</v>
      </c>
      <c r="E82" s="476" t="s">
        <v>4</v>
      </c>
      <c r="F82" s="476" t="s">
        <v>4</v>
      </c>
      <c r="G82" s="476" t="s">
        <v>4</v>
      </c>
      <c r="H82" s="476">
        <v>12922</v>
      </c>
      <c r="I82" s="476">
        <v>17205</v>
      </c>
      <c r="J82" s="476">
        <v>19934</v>
      </c>
      <c r="K82" s="476">
        <v>17283</v>
      </c>
      <c r="L82" s="476">
        <v>16949</v>
      </c>
      <c r="M82" s="476">
        <v>17175</v>
      </c>
      <c r="N82" s="476">
        <v>19888</v>
      </c>
      <c r="O82" s="476">
        <v>32216</v>
      </c>
      <c r="P82" s="476">
        <v>35601</v>
      </c>
    </row>
    <row r="83" spans="2:16" ht="15" customHeight="1">
      <c r="B83" s="602"/>
      <c r="C83" s="142" t="s">
        <v>629</v>
      </c>
      <c r="D83" s="142" t="s">
        <v>630</v>
      </c>
      <c r="E83" s="58">
        <v>-732</v>
      </c>
      <c r="F83" s="58">
        <v>-644</v>
      </c>
      <c r="G83" s="58">
        <v>-725</v>
      </c>
      <c r="H83" s="58">
        <v>-725</v>
      </c>
      <c r="I83" s="58">
        <v>-881</v>
      </c>
      <c r="J83" s="58">
        <v>-1794</v>
      </c>
      <c r="K83" s="58">
        <v>-2000</v>
      </c>
      <c r="L83" s="58">
        <v>-2000</v>
      </c>
      <c r="M83" s="58">
        <v>-1551</v>
      </c>
      <c r="N83" s="58">
        <v>-1717</v>
      </c>
      <c r="O83" s="58">
        <v>-2937</v>
      </c>
      <c r="P83" s="58">
        <v>-3185</v>
      </c>
    </row>
    <row r="84" spans="2:16" ht="15" customHeight="1">
      <c r="B84" s="601" t="s">
        <v>1152</v>
      </c>
      <c r="C84" s="475" t="s">
        <v>612</v>
      </c>
      <c r="D84" s="475" t="s">
        <v>613</v>
      </c>
      <c r="E84" s="476">
        <v>10974</v>
      </c>
      <c r="F84" s="476">
        <v>10875</v>
      </c>
      <c r="G84" s="476">
        <v>11793</v>
      </c>
      <c r="H84" s="476" t="s">
        <v>4</v>
      </c>
      <c r="I84" s="476">
        <v>11434</v>
      </c>
      <c r="J84" s="476">
        <v>11340</v>
      </c>
      <c r="K84" s="476">
        <v>10374</v>
      </c>
      <c r="L84" s="476" t="s">
        <v>4</v>
      </c>
      <c r="M84" s="476">
        <v>9708</v>
      </c>
      <c r="N84" s="476">
        <v>10961</v>
      </c>
      <c r="O84" s="476">
        <v>10174</v>
      </c>
      <c r="P84" s="476">
        <v>9440</v>
      </c>
    </row>
    <row r="85" spans="2:16" ht="15" customHeight="1">
      <c r="B85" s="606"/>
      <c r="C85" s="142" t="s">
        <v>614</v>
      </c>
      <c r="D85" s="199" t="s">
        <v>778</v>
      </c>
      <c r="E85" s="58"/>
      <c r="F85" s="58"/>
      <c r="G85" s="58"/>
      <c r="H85" s="58"/>
      <c r="I85" s="58"/>
      <c r="J85" s="58"/>
      <c r="K85" s="58"/>
      <c r="L85" s="58"/>
      <c r="M85" s="58"/>
      <c r="N85" s="58"/>
      <c r="O85" s="58"/>
      <c r="P85" s="58"/>
    </row>
    <row r="86" spans="2:16" ht="15" customHeight="1">
      <c r="B86" s="606"/>
      <c r="C86" s="475" t="s">
        <v>615</v>
      </c>
      <c r="D86" s="475" t="s">
        <v>616</v>
      </c>
      <c r="E86" s="476">
        <v>9103</v>
      </c>
      <c r="F86" s="476">
        <v>8856</v>
      </c>
      <c r="G86" s="476">
        <v>9234</v>
      </c>
      <c r="H86" s="476" t="s">
        <v>4</v>
      </c>
      <c r="I86" s="476">
        <v>8785</v>
      </c>
      <c r="J86" s="476">
        <v>8553</v>
      </c>
      <c r="K86" s="476">
        <v>7728</v>
      </c>
      <c r="L86" s="476" t="s">
        <v>4</v>
      </c>
      <c r="M86" s="476" t="s">
        <v>4</v>
      </c>
      <c r="N86" s="476" t="s">
        <v>4</v>
      </c>
      <c r="O86" s="476" t="s">
        <v>4</v>
      </c>
      <c r="P86" s="476" t="s">
        <v>4</v>
      </c>
    </row>
    <row r="87" spans="2:16" ht="15" customHeight="1">
      <c r="B87" s="606"/>
      <c r="C87" s="142" t="s">
        <v>617</v>
      </c>
      <c r="D87" s="142" t="s">
        <v>618</v>
      </c>
      <c r="E87" s="58">
        <v>86</v>
      </c>
      <c r="F87" s="58">
        <v>86</v>
      </c>
      <c r="G87" s="58">
        <v>74</v>
      </c>
      <c r="H87" s="58" t="s">
        <v>4</v>
      </c>
      <c r="I87" s="58">
        <v>78</v>
      </c>
      <c r="J87" s="58">
        <v>83</v>
      </c>
      <c r="K87" s="58">
        <v>101</v>
      </c>
      <c r="L87" s="58" t="s">
        <v>4</v>
      </c>
      <c r="M87" s="58" t="s">
        <v>4</v>
      </c>
      <c r="N87" s="58" t="s">
        <v>4</v>
      </c>
      <c r="O87" s="58" t="s">
        <v>4</v>
      </c>
      <c r="P87" s="58" t="s">
        <v>4</v>
      </c>
    </row>
    <row r="88" spans="2:16" ht="15" customHeight="1">
      <c r="B88" s="606"/>
      <c r="C88" s="475" t="s">
        <v>619</v>
      </c>
      <c r="D88" s="475" t="s">
        <v>620</v>
      </c>
      <c r="E88" s="476" t="s">
        <v>4</v>
      </c>
      <c r="F88" s="476" t="s">
        <v>4</v>
      </c>
      <c r="G88" s="476" t="s">
        <v>4</v>
      </c>
      <c r="H88" s="476" t="s">
        <v>4</v>
      </c>
      <c r="I88" s="476" t="s">
        <v>4</v>
      </c>
      <c r="J88" s="476" t="s">
        <v>4</v>
      </c>
      <c r="K88" s="476" t="s">
        <v>4</v>
      </c>
      <c r="L88" s="476" t="s">
        <v>4</v>
      </c>
      <c r="M88" s="476">
        <v>7501</v>
      </c>
      <c r="N88" s="476">
        <v>7107</v>
      </c>
      <c r="O88" s="476">
        <v>7271</v>
      </c>
      <c r="P88" s="476">
        <v>6645</v>
      </c>
    </row>
    <row r="89" spans="2:16" ht="15" customHeight="1">
      <c r="B89" s="606"/>
      <c r="C89" s="142" t="s">
        <v>625</v>
      </c>
      <c r="D89" s="142" t="s">
        <v>626</v>
      </c>
      <c r="E89" s="58">
        <v>1784</v>
      </c>
      <c r="F89" s="58">
        <v>1932</v>
      </c>
      <c r="G89" s="58">
        <v>2485</v>
      </c>
      <c r="H89" s="58" t="s">
        <v>4</v>
      </c>
      <c r="I89" s="58" t="s">
        <v>4</v>
      </c>
      <c r="J89" s="58" t="s">
        <v>4</v>
      </c>
      <c r="K89" s="58" t="s">
        <v>4</v>
      </c>
      <c r="L89" s="58" t="s">
        <v>4</v>
      </c>
      <c r="M89" s="58" t="s">
        <v>4</v>
      </c>
      <c r="N89" s="58" t="s">
        <v>4</v>
      </c>
      <c r="O89" s="58" t="s">
        <v>4</v>
      </c>
      <c r="P89" s="58" t="s">
        <v>4</v>
      </c>
    </row>
    <row r="90" spans="2:16" ht="15" customHeight="1">
      <c r="B90" s="607"/>
      <c r="C90" s="475" t="s">
        <v>627</v>
      </c>
      <c r="D90" s="475" t="s">
        <v>628</v>
      </c>
      <c r="E90" s="476" t="s">
        <v>4</v>
      </c>
      <c r="F90" s="476" t="s">
        <v>4</v>
      </c>
      <c r="G90" s="476" t="s">
        <v>4</v>
      </c>
      <c r="H90" s="476" t="s">
        <v>4</v>
      </c>
      <c r="I90" s="476">
        <v>2570</v>
      </c>
      <c r="J90" s="476">
        <v>2703</v>
      </c>
      <c r="K90" s="476">
        <v>2544</v>
      </c>
      <c r="L90" s="476" t="s">
        <v>4</v>
      </c>
      <c r="M90" s="476">
        <v>2206</v>
      </c>
      <c r="N90" s="476">
        <v>3854</v>
      </c>
      <c r="O90" s="476">
        <v>2902</v>
      </c>
      <c r="P90" s="476">
        <v>2795</v>
      </c>
    </row>
    <row r="91" spans="2:16" ht="15" customHeight="1">
      <c r="B91" s="601" t="s">
        <v>803</v>
      </c>
      <c r="C91" s="142" t="s">
        <v>612</v>
      </c>
      <c r="D91" s="142" t="s">
        <v>613</v>
      </c>
      <c r="E91" s="58">
        <v>19818</v>
      </c>
      <c r="F91" s="58">
        <v>19870</v>
      </c>
      <c r="G91" s="58">
        <v>21250</v>
      </c>
      <c r="H91" s="58" t="s">
        <v>4</v>
      </c>
      <c r="I91" s="58">
        <v>20982</v>
      </c>
      <c r="J91" s="58">
        <v>20844</v>
      </c>
      <c r="K91" s="58">
        <v>20762</v>
      </c>
      <c r="L91" s="58" t="s">
        <v>4</v>
      </c>
      <c r="M91" s="58">
        <v>19997</v>
      </c>
      <c r="N91" s="58">
        <v>20224</v>
      </c>
      <c r="O91" s="58">
        <v>20543</v>
      </c>
      <c r="P91" s="58">
        <v>20941</v>
      </c>
    </row>
    <row r="92" spans="2:16" ht="15" customHeight="1">
      <c r="B92" s="606"/>
      <c r="C92" s="475" t="s">
        <v>614</v>
      </c>
      <c r="D92" s="475" t="s">
        <v>778</v>
      </c>
      <c r="E92" s="476"/>
      <c r="F92" s="476"/>
      <c r="G92" s="476"/>
      <c r="H92" s="476"/>
      <c r="I92" s="476"/>
      <c r="J92" s="476"/>
      <c r="K92" s="476"/>
      <c r="L92" s="476"/>
      <c r="M92" s="476"/>
      <c r="N92" s="476"/>
      <c r="O92" s="476"/>
      <c r="P92" s="476"/>
    </row>
    <row r="93" spans="2:16" ht="15" customHeight="1">
      <c r="B93" s="559"/>
      <c r="C93" s="142" t="s">
        <v>615</v>
      </c>
      <c r="D93" s="142" t="s">
        <v>616</v>
      </c>
      <c r="E93" s="58">
        <v>11743</v>
      </c>
      <c r="F93" s="58">
        <v>11714</v>
      </c>
      <c r="G93" s="58">
        <v>11748</v>
      </c>
      <c r="H93" s="58" t="s">
        <v>4</v>
      </c>
      <c r="I93" s="58">
        <v>11562</v>
      </c>
      <c r="J93" s="58">
        <v>10817</v>
      </c>
      <c r="K93" s="58">
        <v>10630</v>
      </c>
      <c r="L93" s="58" t="s">
        <v>4</v>
      </c>
      <c r="M93" s="58" t="s">
        <v>4</v>
      </c>
      <c r="N93" s="58" t="s">
        <v>4</v>
      </c>
      <c r="O93" s="58" t="s">
        <v>4</v>
      </c>
      <c r="P93" s="58" t="s">
        <v>4</v>
      </c>
    </row>
    <row r="94" spans="2:16" ht="15" customHeight="1">
      <c r="B94" s="559"/>
      <c r="C94" s="475" t="s">
        <v>617</v>
      </c>
      <c r="D94" s="475" t="s">
        <v>618</v>
      </c>
      <c r="E94" s="476">
        <v>1284</v>
      </c>
      <c r="F94" s="476">
        <v>1288</v>
      </c>
      <c r="G94" s="476">
        <v>1292</v>
      </c>
      <c r="H94" s="476" t="s">
        <v>4</v>
      </c>
      <c r="I94" s="476">
        <v>1349</v>
      </c>
      <c r="J94" s="476">
        <v>1418</v>
      </c>
      <c r="K94" s="476">
        <v>1438</v>
      </c>
      <c r="L94" s="476" t="s">
        <v>4</v>
      </c>
      <c r="M94" s="476" t="s">
        <v>4</v>
      </c>
      <c r="N94" s="476" t="s">
        <v>4</v>
      </c>
      <c r="O94" s="476" t="s">
        <v>4</v>
      </c>
      <c r="P94" s="476" t="s">
        <v>4</v>
      </c>
    </row>
    <row r="95" spans="2:16" ht="15" customHeight="1">
      <c r="B95" s="559"/>
      <c r="C95" s="142" t="s">
        <v>619</v>
      </c>
      <c r="D95" s="142" t="s">
        <v>620</v>
      </c>
      <c r="E95" s="58" t="s">
        <v>4</v>
      </c>
      <c r="F95" s="58" t="s">
        <v>4</v>
      </c>
      <c r="G95" s="58" t="s">
        <v>4</v>
      </c>
      <c r="H95" s="58" t="s">
        <v>4</v>
      </c>
      <c r="I95" s="58" t="s">
        <v>4</v>
      </c>
      <c r="J95" s="58" t="s">
        <v>4</v>
      </c>
      <c r="K95" s="58" t="s">
        <v>4</v>
      </c>
      <c r="L95" s="58" t="s">
        <v>4</v>
      </c>
      <c r="M95" s="58">
        <v>10809</v>
      </c>
      <c r="N95" s="58">
        <v>10973</v>
      </c>
      <c r="O95" s="58">
        <v>10933</v>
      </c>
      <c r="P95" s="58">
        <v>11146</v>
      </c>
    </row>
    <row r="96" spans="2:16" ht="15" customHeight="1">
      <c r="B96" s="559"/>
      <c r="C96" s="475" t="s">
        <v>621</v>
      </c>
      <c r="D96" s="475" t="s">
        <v>622</v>
      </c>
      <c r="E96" s="476" t="s">
        <v>4</v>
      </c>
      <c r="F96" s="476" t="s">
        <v>4</v>
      </c>
      <c r="G96" s="476" t="s">
        <v>4</v>
      </c>
      <c r="H96" s="476" t="s">
        <v>4</v>
      </c>
      <c r="I96" s="476" t="s">
        <v>4</v>
      </c>
      <c r="J96" s="476" t="s">
        <v>4</v>
      </c>
      <c r="K96" s="476" t="s">
        <v>4</v>
      </c>
      <c r="L96" s="476" t="s">
        <v>4</v>
      </c>
      <c r="M96" s="476">
        <v>387</v>
      </c>
      <c r="N96" s="476">
        <v>395</v>
      </c>
      <c r="O96" s="476">
        <v>415</v>
      </c>
      <c r="P96" s="476">
        <v>268</v>
      </c>
    </row>
    <row r="97" spans="1:16" ht="15" customHeight="1">
      <c r="B97" s="559"/>
      <c r="C97" s="142" t="s">
        <v>623</v>
      </c>
      <c r="D97" s="142" t="s">
        <v>624</v>
      </c>
      <c r="E97" s="58">
        <v>73</v>
      </c>
      <c r="F97" s="58">
        <v>79</v>
      </c>
      <c r="G97" s="58">
        <v>109</v>
      </c>
      <c r="H97" s="58" t="s">
        <v>4</v>
      </c>
      <c r="I97" s="58">
        <v>135</v>
      </c>
      <c r="J97" s="58">
        <v>147</v>
      </c>
      <c r="K97" s="58">
        <v>157</v>
      </c>
      <c r="L97" s="58" t="s">
        <v>4</v>
      </c>
      <c r="M97" s="58">
        <v>191</v>
      </c>
      <c r="N97" s="58">
        <v>194</v>
      </c>
      <c r="O97" s="58">
        <v>287</v>
      </c>
      <c r="P97" s="58">
        <v>292</v>
      </c>
    </row>
    <row r="98" spans="1:16" ht="15" customHeight="1">
      <c r="B98" s="559"/>
      <c r="C98" s="475" t="s">
        <v>625</v>
      </c>
      <c r="D98" s="475" t="s">
        <v>626</v>
      </c>
      <c r="E98" s="476">
        <v>6718</v>
      </c>
      <c r="F98" s="476">
        <v>6789</v>
      </c>
      <c r="G98" s="476">
        <v>8101</v>
      </c>
      <c r="H98" s="476" t="s">
        <v>4</v>
      </c>
      <c r="I98" s="476" t="s">
        <v>4</v>
      </c>
      <c r="J98" s="476" t="s">
        <v>4</v>
      </c>
      <c r="K98" s="476" t="s">
        <v>4</v>
      </c>
      <c r="L98" s="476" t="s">
        <v>4</v>
      </c>
      <c r="M98" s="476" t="s">
        <v>4</v>
      </c>
      <c r="N98" s="476" t="s">
        <v>4</v>
      </c>
      <c r="O98" s="476" t="s">
        <v>4</v>
      </c>
      <c r="P98" s="476" t="s">
        <v>4</v>
      </c>
    </row>
    <row r="99" spans="1:16" ht="15" customHeight="1" thickBot="1">
      <c r="B99" s="608"/>
      <c r="C99" s="139" t="s">
        <v>627</v>
      </c>
      <c r="D99" s="139" t="s">
        <v>628</v>
      </c>
      <c r="E99" s="121" t="s">
        <v>4</v>
      </c>
      <c r="F99" s="121" t="s">
        <v>4</v>
      </c>
      <c r="G99" s="121" t="s">
        <v>4</v>
      </c>
      <c r="H99" s="121" t="s">
        <v>4</v>
      </c>
      <c r="I99" s="121">
        <v>7936</v>
      </c>
      <c r="J99" s="121">
        <v>8462</v>
      </c>
      <c r="K99" s="121">
        <v>8537</v>
      </c>
      <c r="L99" s="121" t="s">
        <v>4</v>
      </c>
      <c r="M99" s="121">
        <v>8610</v>
      </c>
      <c r="N99" s="121">
        <v>8662</v>
      </c>
      <c r="O99" s="121">
        <v>8908</v>
      </c>
      <c r="P99" s="121">
        <v>9235</v>
      </c>
    </row>
    <row r="100" spans="1:16" ht="15" customHeight="1">
      <c r="B100" s="134"/>
      <c r="C100" s="141"/>
      <c r="D100" s="141"/>
      <c r="E100" s="210"/>
      <c r="F100" s="210"/>
      <c r="G100" s="210"/>
      <c r="H100" s="210"/>
      <c r="I100" s="210"/>
      <c r="J100" s="210"/>
      <c r="K100" s="210"/>
      <c r="L100" s="210"/>
      <c r="M100" s="210"/>
      <c r="N100" s="210"/>
      <c r="O100" s="210"/>
      <c r="P100" s="210"/>
    </row>
    <row r="101" spans="1:16" ht="15" customHeight="1" thickBot="1">
      <c r="A101" s="136"/>
      <c r="B101" s="145" t="s">
        <v>727</v>
      </c>
      <c r="C101" s="165"/>
      <c r="D101" s="165"/>
      <c r="E101" s="211"/>
      <c r="F101" s="211"/>
      <c r="G101" s="211"/>
      <c r="H101" s="211"/>
      <c r="I101" s="211"/>
      <c r="J101" s="211"/>
      <c r="K101" s="211"/>
      <c r="L101" s="211"/>
      <c r="M101" s="212"/>
      <c r="N101" s="212"/>
      <c r="O101" s="13"/>
      <c r="P101" s="13"/>
    </row>
    <row r="102" spans="1:16" ht="30" customHeight="1">
      <c r="A102" s="136"/>
      <c r="B102" s="194" t="s">
        <v>789</v>
      </c>
      <c r="C102" s="609" t="s">
        <v>1195</v>
      </c>
      <c r="D102" s="610"/>
      <c r="E102" s="213">
        <v>-30740</v>
      </c>
      <c r="F102" s="213">
        <v>-20789</v>
      </c>
      <c r="G102" s="213">
        <v>-20555</v>
      </c>
      <c r="H102" s="213">
        <v>-20555</v>
      </c>
      <c r="I102" s="213">
        <v>12362</v>
      </c>
      <c r="J102" s="213">
        <v>81712</v>
      </c>
      <c r="K102" s="213">
        <v>13789</v>
      </c>
      <c r="L102" s="213">
        <v>13789</v>
      </c>
      <c r="M102" s="213">
        <v>519</v>
      </c>
      <c r="N102" s="213">
        <v>-13273</v>
      </c>
      <c r="O102" s="213">
        <v>6513</v>
      </c>
      <c r="P102" s="213">
        <v>-1670</v>
      </c>
    </row>
    <row r="103" spans="1:16" ht="30" customHeight="1" thickBot="1">
      <c r="A103" s="136"/>
      <c r="B103" s="195" t="s">
        <v>728</v>
      </c>
      <c r="C103" s="599" t="s">
        <v>1007</v>
      </c>
      <c r="D103" s="600"/>
      <c r="E103" s="121">
        <v>-3312</v>
      </c>
      <c r="F103" s="121">
        <v>-2405</v>
      </c>
      <c r="G103" s="121">
        <v>223</v>
      </c>
      <c r="H103" s="121">
        <v>223</v>
      </c>
      <c r="I103" s="121">
        <v>-447</v>
      </c>
      <c r="J103" s="121">
        <v>-676</v>
      </c>
      <c r="K103" s="121">
        <v>-8906</v>
      </c>
      <c r="L103" s="121">
        <v>-8906</v>
      </c>
      <c r="M103" s="121">
        <v>-9272</v>
      </c>
      <c r="N103" s="121">
        <v>-2591</v>
      </c>
      <c r="O103" s="121">
        <v>3396</v>
      </c>
      <c r="P103" s="121">
        <v>2884</v>
      </c>
    </row>
    <row r="104" spans="1:16" ht="30" customHeight="1">
      <c r="B104" s="559" t="s">
        <v>1123</v>
      </c>
      <c r="C104" s="559"/>
      <c r="D104" s="559"/>
      <c r="E104" s="559"/>
      <c r="F104" s="559"/>
      <c r="G104" s="559"/>
      <c r="H104" s="559"/>
      <c r="I104" s="559"/>
      <c r="J104" s="559"/>
      <c r="K104" s="559"/>
      <c r="L104" s="559"/>
      <c r="M104" s="559"/>
      <c r="N104" s="559"/>
      <c r="O104" s="559"/>
    </row>
    <row r="105" spans="1:16">
      <c r="B105" s="559" t="s">
        <v>1207</v>
      </c>
      <c r="C105" s="559"/>
      <c r="D105" s="559"/>
      <c r="E105" s="559"/>
      <c r="F105" s="559"/>
      <c r="G105" s="559"/>
      <c r="H105" s="559"/>
      <c r="I105" s="559"/>
      <c r="J105" s="559"/>
      <c r="K105" s="559"/>
      <c r="L105" s="559"/>
      <c r="M105" s="559"/>
      <c r="N105" s="559"/>
      <c r="O105" s="559"/>
    </row>
    <row r="106" spans="1:16" ht="30" customHeight="1">
      <c r="B106" s="559" t="s">
        <v>1153</v>
      </c>
      <c r="C106" s="559"/>
      <c r="D106" s="559"/>
      <c r="E106" s="559"/>
      <c r="F106" s="559"/>
      <c r="G106" s="559"/>
      <c r="H106" s="559"/>
      <c r="I106" s="559"/>
      <c r="J106" s="559"/>
      <c r="K106" s="559"/>
      <c r="L106" s="559"/>
      <c r="M106" s="559"/>
      <c r="N106" s="559"/>
      <c r="O106" s="559"/>
    </row>
    <row r="107" spans="1:16">
      <c r="B107" s="559" t="s">
        <v>860</v>
      </c>
      <c r="C107" s="559"/>
      <c r="D107" s="559"/>
      <c r="E107" s="559"/>
      <c r="F107" s="559"/>
      <c r="G107" s="559"/>
      <c r="H107" s="559"/>
      <c r="I107" s="559"/>
      <c r="J107" s="559"/>
      <c r="K107" s="559"/>
      <c r="L107" s="559"/>
      <c r="M107" s="559"/>
      <c r="N107" s="559"/>
      <c r="O107" s="559"/>
    </row>
    <row r="108" spans="1:16" ht="30" customHeight="1">
      <c r="B108" s="559" t="s">
        <v>1008</v>
      </c>
      <c r="C108" s="559"/>
      <c r="D108" s="559"/>
      <c r="E108" s="559"/>
      <c r="F108" s="559"/>
      <c r="G108" s="559"/>
      <c r="H108" s="559"/>
      <c r="I108" s="559"/>
      <c r="J108" s="559"/>
      <c r="K108" s="559"/>
      <c r="L108" s="559"/>
      <c r="M108" s="559"/>
      <c r="N108" s="559"/>
      <c r="O108" s="559"/>
    </row>
    <row r="109" spans="1:16" ht="30" customHeight="1">
      <c r="B109" s="559" t="s">
        <v>1154</v>
      </c>
      <c r="C109" s="559"/>
      <c r="D109" s="559"/>
      <c r="E109" s="559"/>
      <c r="F109" s="559"/>
      <c r="G109" s="559"/>
      <c r="H109" s="559"/>
      <c r="I109" s="559"/>
      <c r="J109" s="559"/>
      <c r="K109" s="559"/>
      <c r="L109" s="559"/>
      <c r="M109" s="559"/>
      <c r="N109" s="559"/>
      <c r="O109" s="559"/>
    </row>
    <row r="110" spans="1:16" ht="30" customHeight="1">
      <c r="B110" s="559" t="s">
        <v>1155</v>
      </c>
      <c r="C110" s="559"/>
      <c r="D110" s="559"/>
      <c r="E110" s="559"/>
      <c r="F110" s="559"/>
      <c r="G110" s="559"/>
      <c r="H110" s="559"/>
      <c r="I110" s="559"/>
      <c r="J110" s="559"/>
      <c r="K110" s="559"/>
      <c r="L110" s="559"/>
      <c r="M110" s="559"/>
      <c r="N110" s="559"/>
      <c r="O110" s="559"/>
    </row>
    <row r="111" spans="1:16" ht="15" customHeight="1">
      <c r="B111" s="559" t="s">
        <v>1156</v>
      </c>
      <c r="C111" s="559"/>
      <c r="D111" s="559"/>
      <c r="E111" s="559"/>
      <c r="F111" s="559"/>
      <c r="G111" s="559"/>
      <c r="H111" s="559"/>
      <c r="I111" s="559"/>
      <c r="J111" s="559"/>
      <c r="K111" s="559"/>
      <c r="L111" s="559"/>
      <c r="M111" s="559"/>
      <c r="N111" s="559"/>
      <c r="O111" s="559"/>
    </row>
    <row r="112" spans="1:16">
      <c r="B112" s="559" t="s">
        <v>1157</v>
      </c>
      <c r="C112" s="559"/>
      <c r="D112" s="559"/>
      <c r="E112" s="559"/>
      <c r="F112" s="559"/>
      <c r="G112" s="559"/>
      <c r="H112" s="559"/>
      <c r="I112" s="559"/>
      <c r="J112" s="559"/>
      <c r="K112" s="559"/>
      <c r="L112" s="559"/>
      <c r="M112" s="559"/>
      <c r="N112" s="559"/>
      <c r="O112" s="559"/>
    </row>
    <row r="113" spans="2:16" ht="30" customHeight="1">
      <c r="B113" s="559" t="s">
        <v>1158</v>
      </c>
      <c r="C113" s="559"/>
      <c r="D113" s="559"/>
      <c r="E113" s="559"/>
      <c r="F113" s="559"/>
      <c r="G113" s="559"/>
      <c r="H113" s="559"/>
      <c r="I113" s="559"/>
      <c r="J113" s="559"/>
      <c r="K113" s="559"/>
      <c r="L113" s="559"/>
      <c r="M113" s="559"/>
      <c r="N113" s="559"/>
      <c r="O113" s="559"/>
    </row>
    <row r="114" spans="2:16" ht="30" customHeight="1">
      <c r="B114" s="559" t="s">
        <v>1291</v>
      </c>
      <c r="C114" s="559"/>
      <c r="D114" s="559"/>
      <c r="E114" s="559"/>
      <c r="F114" s="559"/>
      <c r="G114" s="559"/>
      <c r="H114" s="559"/>
      <c r="I114" s="559"/>
      <c r="J114" s="559"/>
      <c r="K114" s="559"/>
      <c r="L114" s="559"/>
      <c r="M114" s="559"/>
      <c r="N114" s="559"/>
      <c r="O114" s="559"/>
    </row>
    <row r="115" spans="2:16" ht="30" customHeight="1">
      <c r="B115" s="603" t="s">
        <v>1292</v>
      </c>
      <c r="C115" s="604"/>
      <c r="D115" s="604"/>
      <c r="E115" s="604"/>
      <c r="F115" s="604"/>
      <c r="G115" s="604"/>
      <c r="H115" s="604"/>
      <c r="I115" s="604"/>
      <c r="J115" s="604"/>
      <c r="K115" s="604"/>
      <c r="L115" s="604"/>
      <c r="M115" s="604"/>
      <c r="N115" s="604"/>
      <c r="O115" s="604"/>
      <c r="P115" s="164"/>
    </row>
    <row r="116" spans="2:16">
      <c r="B116" s="134"/>
      <c r="C116" s="141"/>
      <c r="D116" s="141"/>
      <c r="E116" s="164"/>
      <c r="F116" s="164"/>
      <c r="G116" s="164"/>
      <c r="H116" s="164"/>
      <c r="I116" s="164"/>
      <c r="J116" s="164"/>
      <c r="K116" s="164"/>
      <c r="L116" s="164"/>
      <c r="M116" s="164"/>
      <c r="N116" s="164"/>
      <c r="O116" s="164"/>
      <c r="P116" s="164"/>
    </row>
  </sheetData>
  <mergeCells count="25">
    <mergeCell ref="B115:O115"/>
    <mergeCell ref="O3:P3"/>
    <mergeCell ref="B112:O112"/>
    <mergeCell ref="B108:O108"/>
    <mergeCell ref="B109:O109"/>
    <mergeCell ref="B114:O114"/>
    <mergeCell ref="B84:B90"/>
    <mergeCell ref="B91:B99"/>
    <mergeCell ref="B113:O113"/>
    <mergeCell ref="B104:O104"/>
    <mergeCell ref="B106:O106"/>
    <mergeCell ref="B105:O105"/>
    <mergeCell ref="B107:O107"/>
    <mergeCell ref="B110:O110"/>
    <mergeCell ref="B111:O111"/>
    <mergeCell ref="C102:D102"/>
    <mergeCell ref="C103:D103"/>
    <mergeCell ref="B74:B83"/>
    <mergeCell ref="B64:B73"/>
    <mergeCell ref="B5:B14"/>
    <mergeCell ref="B15:B24"/>
    <mergeCell ref="B44:B53"/>
    <mergeCell ref="B25:B34"/>
    <mergeCell ref="B35:B43"/>
    <mergeCell ref="B54:B63"/>
  </mergeCells>
  <phoneticPr fontId="1"/>
  <pageMargins left="0.7" right="0.7" top="0.75" bottom="0.75" header="0.3" footer="0.3"/>
  <pageSetup paperSize="9" orientation="portrait" verticalDpi="0" r:id="rId1"/>
  <ignoredErrors>
    <ignoredError sqref="J4:K4 M4:N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0"/>
  </sheetPr>
  <dimension ref="A2:O86"/>
  <sheetViews>
    <sheetView zoomScale="85" zoomScaleNormal="85" workbookViewId="0">
      <selection activeCell="B2" sqref="B2"/>
    </sheetView>
  </sheetViews>
  <sheetFormatPr defaultColWidth="8.75" defaultRowHeight="13.5"/>
  <cols>
    <col min="1" max="1" width="2.25" style="268" customWidth="1"/>
    <col min="2" max="2" width="31.25" style="8" customWidth="1"/>
    <col min="3" max="3" width="62.5" style="8" customWidth="1"/>
    <col min="4" max="15" width="12.5" style="8" customWidth="1"/>
    <col min="16" max="16384" width="8.75" style="8"/>
  </cols>
  <sheetData>
    <row r="2" spans="1:15">
      <c r="B2" s="269" t="s">
        <v>952</v>
      </c>
      <c r="C2" s="269"/>
    </row>
    <row r="4" spans="1:15">
      <c r="B4" s="56" t="s">
        <v>948</v>
      </c>
      <c r="C4" s="292"/>
    </row>
    <row r="5" spans="1:15" ht="15" customHeight="1" thickBot="1">
      <c r="M5" s="361"/>
      <c r="N5" s="615" t="s">
        <v>1215</v>
      </c>
      <c r="O5" s="615"/>
    </row>
    <row r="6" spans="1:15" s="18" customFormat="1" ht="30" customHeight="1">
      <c r="A6" s="269"/>
      <c r="B6" s="300" t="s">
        <v>432</v>
      </c>
      <c r="C6" s="300"/>
      <c r="D6" s="20">
        <v>12.3</v>
      </c>
      <c r="E6" s="20">
        <v>13.3</v>
      </c>
      <c r="F6" s="20">
        <v>14.3</v>
      </c>
      <c r="G6" s="291" t="s">
        <v>433</v>
      </c>
      <c r="H6" s="20">
        <v>15.3</v>
      </c>
      <c r="I6" s="20" t="s">
        <v>0</v>
      </c>
      <c r="J6" s="20" t="s">
        <v>1</v>
      </c>
      <c r="K6" s="291" t="s">
        <v>434</v>
      </c>
      <c r="L6" s="20" t="s">
        <v>2</v>
      </c>
      <c r="M6" s="20" t="s">
        <v>3</v>
      </c>
      <c r="N6" s="20">
        <v>20.3</v>
      </c>
      <c r="O6" s="20">
        <v>21.3</v>
      </c>
    </row>
    <row r="7" spans="1:15" ht="15" customHeight="1">
      <c r="B7" s="297" t="s">
        <v>1009</v>
      </c>
      <c r="C7" s="297" t="s">
        <v>1010</v>
      </c>
      <c r="D7" s="58"/>
      <c r="E7" s="58"/>
      <c r="F7" s="58"/>
      <c r="G7" s="58"/>
      <c r="H7" s="58"/>
      <c r="I7" s="58"/>
      <c r="J7" s="58"/>
      <c r="K7" s="58"/>
      <c r="L7" s="58"/>
      <c r="M7" s="58"/>
      <c r="N7" s="58"/>
      <c r="O7" s="58"/>
    </row>
    <row r="8" spans="1:15" ht="15" customHeight="1">
      <c r="B8" s="475" t="s">
        <v>1011</v>
      </c>
      <c r="C8" s="475" t="s">
        <v>1012</v>
      </c>
      <c r="D8" s="476">
        <v>976512</v>
      </c>
      <c r="E8" s="476">
        <v>1038550</v>
      </c>
      <c r="F8" s="476">
        <v>1119526</v>
      </c>
      <c r="G8" s="476">
        <v>1119526</v>
      </c>
      <c r="H8" s="476">
        <v>1136975</v>
      </c>
      <c r="I8" s="476">
        <v>948501</v>
      </c>
      <c r="J8" s="476">
        <v>802331</v>
      </c>
      <c r="K8" s="476" t="s">
        <v>4</v>
      </c>
      <c r="L8" s="476" t="s">
        <v>4</v>
      </c>
      <c r="M8" s="479" t="s">
        <v>4</v>
      </c>
      <c r="N8" s="479" t="s">
        <v>4</v>
      </c>
      <c r="O8" s="479" t="s">
        <v>4</v>
      </c>
    </row>
    <row r="9" spans="1:15" ht="15" customHeight="1">
      <c r="B9" s="297" t="s">
        <v>1013</v>
      </c>
      <c r="C9" s="297" t="s">
        <v>1014</v>
      </c>
      <c r="D9" s="58" t="s">
        <v>4</v>
      </c>
      <c r="E9" s="58" t="s">
        <v>4</v>
      </c>
      <c r="F9" s="58" t="s">
        <v>4</v>
      </c>
      <c r="G9" s="58" t="s">
        <v>4</v>
      </c>
      <c r="H9" s="58" t="s">
        <v>4</v>
      </c>
      <c r="I9" s="58" t="s">
        <v>4</v>
      </c>
      <c r="J9" s="58" t="s">
        <v>4</v>
      </c>
      <c r="K9" s="58">
        <v>911292</v>
      </c>
      <c r="L9" s="58">
        <v>976269</v>
      </c>
      <c r="M9" s="58">
        <v>1012642</v>
      </c>
      <c r="N9" s="58">
        <v>976963</v>
      </c>
      <c r="O9" s="58">
        <f>'P10-13'!P9</f>
        <v>916089</v>
      </c>
    </row>
    <row r="10" spans="1:15" ht="15" customHeight="1">
      <c r="B10" s="475" t="s">
        <v>1015</v>
      </c>
      <c r="C10" s="475" t="s">
        <v>1016</v>
      </c>
      <c r="D10" s="476">
        <v>804873</v>
      </c>
      <c r="E10" s="476">
        <v>844482</v>
      </c>
      <c r="F10" s="476">
        <v>917493</v>
      </c>
      <c r="G10" s="476">
        <v>917493</v>
      </c>
      <c r="H10" s="476">
        <v>941414</v>
      </c>
      <c r="I10" s="476">
        <v>759522</v>
      </c>
      <c r="J10" s="476">
        <v>616631</v>
      </c>
      <c r="K10" s="476">
        <v>616631</v>
      </c>
      <c r="L10" s="476">
        <v>662475</v>
      </c>
      <c r="M10" s="476">
        <v>679170</v>
      </c>
      <c r="N10" s="476">
        <v>640724</v>
      </c>
      <c r="O10" s="476">
        <v>551187</v>
      </c>
    </row>
    <row r="11" spans="1:15" ht="15" customHeight="1">
      <c r="B11" s="297" t="s">
        <v>1017</v>
      </c>
      <c r="C11" s="297" t="s">
        <v>1018</v>
      </c>
      <c r="D11" s="58">
        <v>114667</v>
      </c>
      <c r="E11" s="58">
        <v>130609</v>
      </c>
      <c r="F11" s="58">
        <v>135900</v>
      </c>
      <c r="G11" s="58">
        <v>135900</v>
      </c>
      <c r="H11" s="58">
        <v>133109</v>
      </c>
      <c r="I11" s="58">
        <v>130892</v>
      </c>
      <c r="J11" s="58">
        <v>122085</v>
      </c>
      <c r="K11" s="58">
        <v>122085</v>
      </c>
      <c r="L11" s="58">
        <v>122402</v>
      </c>
      <c r="M11" s="58">
        <v>120965</v>
      </c>
      <c r="N11" s="58">
        <v>121136</v>
      </c>
      <c r="O11" s="58">
        <v>123438</v>
      </c>
    </row>
    <row r="12" spans="1:15" ht="15" customHeight="1">
      <c r="B12" s="475" t="s">
        <v>1019</v>
      </c>
      <c r="C12" s="475" t="s">
        <v>1020</v>
      </c>
      <c r="D12" s="476">
        <v>20747</v>
      </c>
      <c r="E12" s="476">
        <v>22496</v>
      </c>
      <c r="F12" s="476">
        <v>24440</v>
      </c>
      <c r="G12" s="476">
        <v>24440</v>
      </c>
      <c r="H12" s="476">
        <v>24321</v>
      </c>
      <c r="I12" s="476">
        <v>24795</v>
      </c>
      <c r="J12" s="476">
        <v>23064</v>
      </c>
      <c r="K12" s="476">
        <v>23064</v>
      </c>
      <c r="L12" s="476">
        <v>23419</v>
      </c>
      <c r="M12" s="476">
        <v>22668</v>
      </c>
      <c r="N12" s="476">
        <v>23091</v>
      </c>
      <c r="O12" s="476">
        <v>22109</v>
      </c>
    </row>
    <row r="13" spans="1:15" ht="15" customHeight="1">
      <c r="B13" s="297" t="s">
        <v>1021</v>
      </c>
      <c r="C13" s="297" t="s">
        <v>1022</v>
      </c>
      <c r="D13" s="60">
        <v>93920</v>
      </c>
      <c r="E13" s="60">
        <v>108112</v>
      </c>
      <c r="F13" s="60">
        <v>111460</v>
      </c>
      <c r="G13" s="58">
        <v>111460</v>
      </c>
      <c r="H13" s="60">
        <v>108787</v>
      </c>
      <c r="I13" s="60">
        <v>106097</v>
      </c>
      <c r="J13" s="60">
        <v>99020</v>
      </c>
      <c r="K13" s="58">
        <v>99020</v>
      </c>
      <c r="L13" s="60">
        <v>98983</v>
      </c>
      <c r="M13" s="60">
        <v>98297</v>
      </c>
      <c r="N13" s="60">
        <v>98044</v>
      </c>
      <c r="O13" s="60">
        <v>101329</v>
      </c>
    </row>
    <row r="14" spans="1:15" ht="15" customHeight="1">
      <c r="B14" s="475" t="s">
        <v>1023</v>
      </c>
      <c r="C14" s="475" t="s">
        <v>1024</v>
      </c>
      <c r="D14" s="476">
        <v>15397</v>
      </c>
      <c r="E14" s="476">
        <v>16147</v>
      </c>
      <c r="F14" s="476">
        <v>17847</v>
      </c>
      <c r="G14" s="476">
        <v>17847</v>
      </c>
      <c r="H14" s="476">
        <v>14953</v>
      </c>
      <c r="I14" s="476">
        <v>15481</v>
      </c>
      <c r="J14" s="476">
        <v>16992</v>
      </c>
      <c r="K14" s="476">
        <v>16992</v>
      </c>
      <c r="L14" s="476">
        <v>17671</v>
      </c>
      <c r="M14" s="476">
        <v>17832</v>
      </c>
      <c r="N14" s="476">
        <v>17705</v>
      </c>
      <c r="O14" s="476" t="s">
        <v>1252</v>
      </c>
    </row>
    <row r="15" spans="1:15" ht="15" customHeight="1">
      <c r="B15" s="297" t="s">
        <v>1025</v>
      </c>
      <c r="C15" s="297" t="s">
        <v>1026</v>
      </c>
      <c r="D15" s="58">
        <v>20625</v>
      </c>
      <c r="E15" s="58">
        <v>26399</v>
      </c>
      <c r="F15" s="58">
        <v>26126</v>
      </c>
      <c r="G15" s="58">
        <v>26126</v>
      </c>
      <c r="H15" s="58">
        <v>24949</v>
      </c>
      <c r="I15" s="58">
        <v>23039</v>
      </c>
      <c r="J15" s="58">
        <v>26514</v>
      </c>
      <c r="K15" s="58">
        <v>26514</v>
      </c>
      <c r="L15" s="58">
        <v>27013</v>
      </c>
      <c r="M15" s="58">
        <v>30082</v>
      </c>
      <c r="N15" s="58">
        <v>32398</v>
      </c>
      <c r="O15" s="58" t="s">
        <v>1250</v>
      </c>
    </row>
    <row r="16" spans="1:15" s="26" customFormat="1" ht="15" customHeight="1">
      <c r="A16" s="8"/>
      <c r="B16" s="475" t="s">
        <v>1255</v>
      </c>
      <c r="C16" s="475" t="s">
        <v>1257</v>
      </c>
      <c r="D16" s="476" t="s">
        <v>4</v>
      </c>
      <c r="E16" s="476" t="s">
        <v>4</v>
      </c>
      <c r="F16" s="476" t="s">
        <v>4</v>
      </c>
      <c r="G16" s="476" t="s">
        <v>4</v>
      </c>
      <c r="H16" s="476" t="s">
        <v>4</v>
      </c>
      <c r="I16" s="476" t="s">
        <v>4</v>
      </c>
      <c r="J16" s="476" t="s">
        <v>4</v>
      </c>
      <c r="K16" s="476" t="s">
        <v>4</v>
      </c>
      <c r="L16" s="476" t="s">
        <v>4</v>
      </c>
      <c r="M16" s="476" t="s">
        <v>4</v>
      </c>
      <c r="N16" s="476" t="s">
        <v>4</v>
      </c>
      <c r="O16" s="476">
        <v>44519</v>
      </c>
    </row>
    <row r="17" spans="1:15" s="26" customFormat="1" ht="15" customHeight="1">
      <c r="A17" s="8"/>
      <c r="B17" s="297" t="s">
        <v>1256</v>
      </c>
      <c r="C17" s="297" t="s">
        <v>1258</v>
      </c>
      <c r="D17" s="58" t="s">
        <v>4</v>
      </c>
      <c r="E17" s="58" t="s">
        <v>4</v>
      </c>
      <c r="F17" s="58" t="s">
        <v>4</v>
      </c>
      <c r="G17" s="58" t="s">
        <v>4</v>
      </c>
      <c r="H17" s="58" t="s">
        <v>4</v>
      </c>
      <c r="I17" s="58" t="s">
        <v>4</v>
      </c>
      <c r="J17" s="58" t="s">
        <v>4</v>
      </c>
      <c r="K17" s="58" t="s">
        <v>4</v>
      </c>
      <c r="L17" s="58" t="s">
        <v>4</v>
      </c>
      <c r="M17" s="58" t="s">
        <v>4</v>
      </c>
      <c r="N17" s="58" t="s">
        <v>4</v>
      </c>
      <c r="O17" s="58">
        <v>41956</v>
      </c>
    </row>
    <row r="18" spans="1:15" ht="15" customHeight="1">
      <c r="B18" s="475" t="s">
        <v>1027</v>
      </c>
      <c r="C18" s="475" t="s">
        <v>1028</v>
      </c>
      <c r="D18" s="476">
        <v>198060</v>
      </c>
      <c r="E18" s="476">
        <v>215502</v>
      </c>
      <c r="F18" s="476">
        <v>257970</v>
      </c>
      <c r="G18" s="476">
        <v>261061</v>
      </c>
      <c r="H18" s="476">
        <v>243746</v>
      </c>
      <c r="I18" s="476">
        <v>206433</v>
      </c>
      <c r="J18" s="476">
        <v>209026</v>
      </c>
      <c r="K18" s="476" t="s">
        <v>4</v>
      </c>
      <c r="L18" s="476" t="s">
        <v>4</v>
      </c>
      <c r="M18" s="476" t="s">
        <v>4</v>
      </c>
      <c r="N18" s="476" t="s">
        <v>4</v>
      </c>
      <c r="O18" s="476" t="s">
        <v>1252</v>
      </c>
    </row>
    <row r="19" spans="1:15" ht="15" customHeight="1">
      <c r="B19" s="297" t="s">
        <v>1029</v>
      </c>
      <c r="C19" s="297" t="s">
        <v>1030</v>
      </c>
      <c r="D19" s="58" t="s">
        <v>4</v>
      </c>
      <c r="E19" s="58" t="s">
        <v>4</v>
      </c>
      <c r="F19" s="58" t="s">
        <v>4</v>
      </c>
      <c r="G19" s="58" t="s">
        <v>4</v>
      </c>
      <c r="H19" s="58" t="s">
        <v>4</v>
      </c>
      <c r="I19" s="58" t="s">
        <v>4</v>
      </c>
      <c r="J19" s="58" t="s">
        <v>4</v>
      </c>
      <c r="K19" s="58">
        <v>107515</v>
      </c>
      <c r="L19" s="58">
        <v>157752</v>
      </c>
      <c r="M19" s="58">
        <v>184313</v>
      </c>
      <c r="N19" s="58">
        <v>201561</v>
      </c>
      <c r="O19" s="58">
        <f>'P10-13'!P10</f>
        <v>247291</v>
      </c>
    </row>
    <row r="20" spans="1:15" ht="15" customHeight="1">
      <c r="B20" s="475" t="s">
        <v>1031</v>
      </c>
      <c r="C20" s="475" t="s">
        <v>1032</v>
      </c>
      <c r="D20" s="476"/>
      <c r="E20" s="476"/>
      <c r="F20" s="476"/>
      <c r="G20" s="476"/>
      <c r="H20" s="476"/>
      <c r="I20" s="476"/>
      <c r="J20" s="476"/>
      <c r="K20" s="476"/>
      <c r="L20" s="476"/>
      <c r="M20" s="476"/>
      <c r="N20" s="476"/>
      <c r="O20" s="476"/>
    </row>
    <row r="21" spans="1:15" ht="15" customHeight="1">
      <c r="B21" s="297" t="s">
        <v>1033</v>
      </c>
      <c r="C21" s="297" t="s">
        <v>1012</v>
      </c>
      <c r="D21" s="58">
        <v>20982</v>
      </c>
      <c r="E21" s="58">
        <v>23373</v>
      </c>
      <c r="F21" s="58">
        <v>32077</v>
      </c>
      <c r="G21" s="58">
        <v>32077</v>
      </c>
      <c r="H21" s="58">
        <v>50293</v>
      </c>
      <c r="I21" s="58">
        <v>95724</v>
      </c>
      <c r="J21" s="58">
        <v>48123</v>
      </c>
      <c r="K21" s="58" t="s">
        <v>4</v>
      </c>
      <c r="L21" s="58" t="s">
        <v>4</v>
      </c>
      <c r="M21" s="58" t="s">
        <v>4</v>
      </c>
      <c r="N21" s="58" t="s">
        <v>4</v>
      </c>
      <c r="O21" s="58" t="s">
        <v>4</v>
      </c>
    </row>
    <row r="22" spans="1:15" ht="15" customHeight="1">
      <c r="B22" s="475" t="s">
        <v>1034</v>
      </c>
      <c r="C22" s="475" t="s">
        <v>1035</v>
      </c>
      <c r="D22" s="476" t="s">
        <v>4</v>
      </c>
      <c r="E22" s="476" t="s">
        <v>4</v>
      </c>
      <c r="F22" s="476" t="s">
        <v>4</v>
      </c>
      <c r="G22" s="476" t="s">
        <v>4</v>
      </c>
      <c r="H22" s="476" t="s">
        <v>4</v>
      </c>
      <c r="I22" s="476" t="s">
        <v>4</v>
      </c>
      <c r="J22" s="476" t="s">
        <v>4</v>
      </c>
      <c r="K22" s="476">
        <v>55254</v>
      </c>
      <c r="L22" s="476">
        <v>42987</v>
      </c>
      <c r="M22" s="476">
        <v>35809</v>
      </c>
      <c r="N22" s="476">
        <v>53200</v>
      </c>
      <c r="O22" s="476">
        <f>'P10-13'!P19</f>
        <v>65335</v>
      </c>
    </row>
    <row r="23" spans="1:15" ht="15" customHeight="1">
      <c r="B23" s="297" t="s">
        <v>1036</v>
      </c>
      <c r="C23" s="297" t="s">
        <v>1037</v>
      </c>
      <c r="D23" s="58">
        <v>5</v>
      </c>
      <c r="E23" s="58">
        <v>4</v>
      </c>
      <c r="F23" s="58">
        <v>-2016</v>
      </c>
      <c r="G23" s="58">
        <v>-2016</v>
      </c>
      <c r="H23" s="58">
        <v>-248</v>
      </c>
      <c r="I23" s="58">
        <v>44</v>
      </c>
      <c r="J23" s="58">
        <v>67</v>
      </c>
      <c r="K23" s="58">
        <v>312</v>
      </c>
      <c r="L23" s="58">
        <v>943</v>
      </c>
      <c r="M23" s="58">
        <v>1031</v>
      </c>
      <c r="N23" s="58">
        <v>534</v>
      </c>
      <c r="O23" s="58">
        <v>1050</v>
      </c>
    </row>
    <row r="24" spans="1:15" ht="15" customHeight="1">
      <c r="B24" s="475" t="s">
        <v>1263</v>
      </c>
      <c r="C24" s="475" t="s">
        <v>1264</v>
      </c>
      <c r="D24" s="476">
        <v>13046</v>
      </c>
      <c r="E24" s="476">
        <v>14271</v>
      </c>
      <c r="F24" s="476">
        <v>21924</v>
      </c>
      <c r="G24" s="476">
        <v>21924</v>
      </c>
      <c r="H24" s="476">
        <v>43232</v>
      </c>
      <c r="I24" s="476">
        <v>82887</v>
      </c>
      <c r="J24" s="476">
        <v>34485</v>
      </c>
      <c r="K24" s="476">
        <v>34485</v>
      </c>
      <c r="L24" s="476">
        <v>16729</v>
      </c>
      <c r="M24" s="476">
        <v>7208</v>
      </c>
      <c r="N24" s="476">
        <v>23202</v>
      </c>
      <c r="O24" s="476">
        <v>31276</v>
      </c>
    </row>
    <row r="25" spans="1:15" ht="15" customHeight="1">
      <c r="B25" s="297" t="s">
        <v>1038</v>
      </c>
      <c r="C25" s="297" t="s">
        <v>1039</v>
      </c>
      <c r="D25" s="58">
        <v>5205</v>
      </c>
      <c r="E25" s="58">
        <v>5424</v>
      </c>
      <c r="F25" s="58">
        <v>8022</v>
      </c>
      <c r="G25" s="58">
        <v>8022</v>
      </c>
      <c r="H25" s="58">
        <v>3421</v>
      </c>
      <c r="I25" s="58">
        <v>8638</v>
      </c>
      <c r="J25" s="58">
        <v>7558</v>
      </c>
      <c r="K25" s="60">
        <v>7558</v>
      </c>
      <c r="L25" s="60">
        <v>15890</v>
      </c>
      <c r="M25" s="60">
        <v>18049</v>
      </c>
      <c r="N25" s="60">
        <v>15483</v>
      </c>
      <c r="O25" s="60">
        <v>16186</v>
      </c>
    </row>
    <row r="26" spans="1:15" ht="15" customHeight="1">
      <c r="B26" s="475" t="s">
        <v>1040</v>
      </c>
      <c r="C26" s="475" t="s">
        <v>1041</v>
      </c>
      <c r="D26" s="476">
        <v>-6</v>
      </c>
      <c r="E26" s="476">
        <v>255</v>
      </c>
      <c r="F26" s="476">
        <v>811</v>
      </c>
      <c r="G26" s="476">
        <v>811</v>
      </c>
      <c r="H26" s="476">
        <v>1161</v>
      </c>
      <c r="I26" s="476">
        <v>1328</v>
      </c>
      <c r="J26" s="476">
        <v>1275</v>
      </c>
      <c r="K26" s="479">
        <v>1275</v>
      </c>
      <c r="L26" s="479">
        <v>1106</v>
      </c>
      <c r="M26" s="479">
        <v>583</v>
      </c>
      <c r="N26" s="479">
        <v>738</v>
      </c>
      <c r="O26" s="479">
        <v>780</v>
      </c>
    </row>
    <row r="27" spans="1:15" ht="15" customHeight="1">
      <c r="B27" s="297" t="s">
        <v>1042</v>
      </c>
      <c r="C27" s="297" t="s">
        <v>1043</v>
      </c>
      <c r="D27" s="58">
        <v>5211</v>
      </c>
      <c r="E27" s="58">
        <v>5168</v>
      </c>
      <c r="F27" s="58">
        <v>7211</v>
      </c>
      <c r="G27" s="58">
        <v>7211</v>
      </c>
      <c r="H27" s="58">
        <v>2260</v>
      </c>
      <c r="I27" s="58">
        <v>7309</v>
      </c>
      <c r="J27" s="58">
        <v>6282</v>
      </c>
      <c r="K27" s="60">
        <v>6282</v>
      </c>
      <c r="L27" s="60">
        <v>14784</v>
      </c>
      <c r="M27" s="60">
        <v>17466</v>
      </c>
      <c r="N27" s="60">
        <v>14745</v>
      </c>
      <c r="O27" s="60">
        <v>15406</v>
      </c>
    </row>
    <row r="28" spans="1:15" ht="15" customHeight="1">
      <c r="B28" s="475" t="s">
        <v>1023</v>
      </c>
      <c r="C28" s="475" t="s">
        <v>1044</v>
      </c>
      <c r="D28" s="476">
        <v>413</v>
      </c>
      <c r="E28" s="476">
        <v>536</v>
      </c>
      <c r="F28" s="476">
        <v>669</v>
      </c>
      <c r="G28" s="476">
        <v>669</v>
      </c>
      <c r="H28" s="476">
        <v>264</v>
      </c>
      <c r="I28" s="476">
        <v>357</v>
      </c>
      <c r="J28" s="476">
        <v>570</v>
      </c>
      <c r="K28" s="476">
        <v>570</v>
      </c>
      <c r="L28" s="476">
        <v>568</v>
      </c>
      <c r="M28" s="476">
        <v>610</v>
      </c>
      <c r="N28" s="476">
        <v>710</v>
      </c>
      <c r="O28" s="476" t="s">
        <v>1250</v>
      </c>
    </row>
    <row r="29" spans="1:15" ht="15" customHeight="1">
      <c r="B29" s="297" t="s">
        <v>1262</v>
      </c>
      <c r="C29" s="297" t="s">
        <v>1045</v>
      </c>
      <c r="D29" s="58">
        <v>260</v>
      </c>
      <c r="E29" s="58">
        <v>1160</v>
      </c>
      <c r="F29" s="58">
        <v>1444</v>
      </c>
      <c r="G29" s="58">
        <v>1444</v>
      </c>
      <c r="H29" s="58">
        <v>1353</v>
      </c>
      <c r="I29" s="58">
        <v>1455</v>
      </c>
      <c r="J29" s="58">
        <v>2081</v>
      </c>
      <c r="K29" s="58">
        <v>2081</v>
      </c>
      <c r="L29" s="58">
        <v>1958</v>
      </c>
      <c r="M29" s="58">
        <v>2221</v>
      </c>
      <c r="N29" s="58">
        <v>2224</v>
      </c>
      <c r="O29" s="58" t="s">
        <v>1250</v>
      </c>
    </row>
    <row r="30" spans="1:15" s="26" customFormat="1" ht="15" customHeight="1">
      <c r="A30" s="8"/>
      <c r="B30" s="475" t="s">
        <v>1260</v>
      </c>
      <c r="C30" s="475" t="s">
        <v>1257</v>
      </c>
      <c r="D30" s="476" t="s">
        <v>4</v>
      </c>
      <c r="E30" s="476" t="s">
        <v>4</v>
      </c>
      <c r="F30" s="476" t="s">
        <v>4</v>
      </c>
      <c r="G30" s="476" t="s">
        <v>4</v>
      </c>
      <c r="H30" s="476" t="s">
        <v>4</v>
      </c>
      <c r="I30" s="476" t="s">
        <v>4</v>
      </c>
      <c r="J30" s="476" t="s">
        <v>4</v>
      </c>
      <c r="K30" s="476" t="s">
        <v>4</v>
      </c>
      <c r="L30" s="476" t="s">
        <v>4</v>
      </c>
      <c r="M30" s="476" t="s">
        <v>4</v>
      </c>
      <c r="N30" s="476" t="s">
        <v>4</v>
      </c>
      <c r="O30" s="476">
        <v>3649</v>
      </c>
    </row>
    <row r="31" spans="1:15" s="26" customFormat="1" ht="15" customHeight="1">
      <c r="A31" s="8"/>
      <c r="B31" s="297" t="s">
        <v>1261</v>
      </c>
      <c r="C31" s="297" t="s">
        <v>1258</v>
      </c>
      <c r="D31" s="58" t="s">
        <v>4</v>
      </c>
      <c r="E31" s="58" t="s">
        <v>4</v>
      </c>
      <c r="F31" s="58" t="s">
        <v>4</v>
      </c>
      <c r="G31" s="58" t="s">
        <v>4</v>
      </c>
      <c r="H31" s="58" t="s">
        <v>4</v>
      </c>
      <c r="I31" s="58" t="s">
        <v>4</v>
      </c>
      <c r="J31" s="58" t="s">
        <v>4</v>
      </c>
      <c r="K31" s="58" t="s">
        <v>4</v>
      </c>
      <c r="L31" s="58" t="s">
        <v>4</v>
      </c>
      <c r="M31" s="58" t="s">
        <v>4</v>
      </c>
      <c r="N31" s="58" t="s">
        <v>4</v>
      </c>
      <c r="O31" s="58">
        <v>3169</v>
      </c>
    </row>
    <row r="32" spans="1:15" ht="15" customHeight="1">
      <c r="B32" s="475" t="s">
        <v>1027</v>
      </c>
      <c r="C32" s="475" t="s">
        <v>1028</v>
      </c>
      <c r="D32" s="476">
        <v>32447</v>
      </c>
      <c r="E32" s="476">
        <v>38275</v>
      </c>
      <c r="F32" s="476">
        <v>43890</v>
      </c>
      <c r="G32" s="476">
        <v>45346</v>
      </c>
      <c r="H32" s="476">
        <v>41697</v>
      </c>
      <c r="I32" s="476">
        <v>28852</v>
      </c>
      <c r="J32" s="476">
        <v>22075</v>
      </c>
      <c r="K32" s="476" t="s">
        <v>4</v>
      </c>
      <c r="L32" s="476" t="s">
        <v>4</v>
      </c>
      <c r="M32" s="476" t="s">
        <v>4</v>
      </c>
      <c r="N32" s="476" t="s">
        <v>4</v>
      </c>
      <c r="O32" s="476" t="s">
        <v>4</v>
      </c>
    </row>
    <row r="33" spans="1:15" ht="15" customHeight="1">
      <c r="B33" s="297" t="s">
        <v>1046</v>
      </c>
      <c r="C33" s="297" t="s">
        <v>1030</v>
      </c>
      <c r="D33" s="58" t="s">
        <v>4</v>
      </c>
      <c r="E33" s="58" t="s">
        <v>4</v>
      </c>
      <c r="F33" s="58" t="s">
        <v>4</v>
      </c>
      <c r="G33" s="58" t="s">
        <v>4</v>
      </c>
      <c r="H33" s="58" t="s">
        <v>4</v>
      </c>
      <c r="I33" s="58" t="s">
        <v>4</v>
      </c>
      <c r="J33" s="58" t="s">
        <v>4</v>
      </c>
      <c r="K33" s="58">
        <v>16208</v>
      </c>
      <c r="L33" s="58">
        <v>20714</v>
      </c>
      <c r="M33" s="58">
        <v>8724</v>
      </c>
      <c r="N33" s="58">
        <v>7855</v>
      </c>
      <c r="O33" s="58">
        <v>15032</v>
      </c>
    </row>
    <row r="34" spans="1:15" ht="15" customHeight="1" thickBot="1">
      <c r="B34" s="480" t="s">
        <v>1036</v>
      </c>
      <c r="C34" s="480" t="s">
        <v>1047</v>
      </c>
      <c r="D34" s="481">
        <v>216</v>
      </c>
      <c r="E34" s="481">
        <v>482</v>
      </c>
      <c r="F34" s="481">
        <v>770</v>
      </c>
      <c r="G34" s="481">
        <v>770</v>
      </c>
      <c r="H34" s="481">
        <v>-570</v>
      </c>
      <c r="I34" s="481">
        <v>-904</v>
      </c>
      <c r="J34" s="481">
        <v>388</v>
      </c>
      <c r="K34" s="481">
        <v>142</v>
      </c>
      <c r="L34" s="481">
        <v>146</v>
      </c>
      <c r="M34" s="481">
        <v>-625</v>
      </c>
      <c r="N34" s="481">
        <v>-517</v>
      </c>
      <c r="O34" s="481">
        <v>-706</v>
      </c>
    </row>
    <row r="35" spans="1:15" ht="27.75" customHeight="1">
      <c r="B35" s="554" t="s">
        <v>1196</v>
      </c>
      <c r="C35" s="554"/>
      <c r="D35" s="612"/>
      <c r="E35" s="612"/>
      <c r="F35" s="612"/>
      <c r="G35" s="612"/>
      <c r="H35" s="612"/>
      <c r="I35" s="612"/>
      <c r="J35" s="612"/>
      <c r="K35" s="612"/>
      <c r="L35" s="612"/>
      <c r="M35" s="612"/>
      <c r="N35" s="612"/>
    </row>
    <row r="36" spans="1:15" ht="27.75" customHeight="1">
      <c r="B36" s="613" t="s">
        <v>861</v>
      </c>
      <c r="C36" s="614"/>
      <c r="D36" s="614"/>
      <c r="E36" s="614"/>
      <c r="F36" s="614"/>
      <c r="G36" s="614"/>
      <c r="H36" s="614"/>
      <c r="I36" s="614"/>
      <c r="J36" s="614"/>
      <c r="K36" s="614"/>
      <c r="L36" s="614"/>
      <c r="M36" s="614"/>
      <c r="N36" s="614"/>
    </row>
    <row r="37" spans="1:15" ht="27.75" customHeight="1">
      <c r="B37" s="554" t="s">
        <v>862</v>
      </c>
      <c r="C37" s="554"/>
      <c r="D37" s="554"/>
      <c r="E37" s="554"/>
      <c r="F37" s="554"/>
      <c r="G37" s="554"/>
      <c r="H37" s="554"/>
      <c r="I37" s="554"/>
      <c r="J37" s="554"/>
      <c r="K37" s="554"/>
      <c r="L37" s="554"/>
      <c r="M37" s="554"/>
      <c r="N37" s="554"/>
    </row>
    <row r="38" spans="1:15" ht="27.75" customHeight="1">
      <c r="A38" s="8"/>
      <c r="B38" s="554" t="s">
        <v>1259</v>
      </c>
      <c r="C38" s="554"/>
      <c r="D38" s="554"/>
      <c r="E38" s="554"/>
      <c r="F38" s="554"/>
      <c r="G38" s="554"/>
      <c r="H38" s="554"/>
      <c r="I38" s="554"/>
      <c r="J38" s="554"/>
      <c r="K38" s="554"/>
      <c r="L38" s="554"/>
      <c r="M38" s="554"/>
      <c r="N38" s="554"/>
      <c r="O38" s="554"/>
    </row>
    <row r="39" spans="1:15" ht="27.75" customHeight="1">
      <c r="B39" s="554" t="s">
        <v>1265</v>
      </c>
      <c r="C39" s="554"/>
      <c r="D39" s="554"/>
      <c r="E39" s="554"/>
      <c r="F39" s="554"/>
      <c r="G39" s="554"/>
      <c r="H39" s="554"/>
      <c r="I39" s="554"/>
      <c r="J39" s="554"/>
      <c r="K39" s="554"/>
      <c r="L39" s="554"/>
      <c r="M39" s="554"/>
      <c r="N39" s="554"/>
    </row>
    <row r="41" spans="1:15">
      <c r="B41" s="56" t="s">
        <v>1159</v>
      </c>
      <c r="C41" s="292"/>
    </row>
    <row r="42" spans="1:15" ht="15" customHeight="1" thickBot="1">
      <c r="K42" s="361"/>
      <c r="L42" s="605" t="s">
        <v>1217</v>
      </c>
      <c r="M42" s="605"/>
    </row>
    <row r="43" spans="1:15" s="18" customFormat="1" ht="27" customHeight="1">
      <c r="A43" s="269"/>
      <c r="B43" s="300" t="s">
        <v>729</v>
      </c>
      <c r="C43" s="300" t="s">
        <v>687</v>
      </c>
      <c r="D43" s="20">
        <v>12.3</v>
      </c>
      <c r="E43" s="20">
        <v>13.3</v>
      </c>
      <c r="F43" s="20">
        <v>14.3</v>
      </c>
      <c r="G43" s="20">
        <v>15.3</v>
      </c>
      <c r="H43" s="20" t="s">
        <v>0</v>
      </c>
      <c r="I43" s="20" t="s">
        <v>1</v>
      </c>
      <c r="J43" s="20" t="s">
        <v>2</v>
      </c>
      <c r="K43" s="20" t="s">
        <v>3</v>
      </c>
      <c r="L43" s="20">
        <v>20.3</v>
      </c>
      <c r="M43" s="20">
        <v>21.3</v>
      </c>
      <c r="N43" s="269"/>
      <c r="O43" s="269"/>
    </row>
    <row r="44" spans="1:15" ht="15" customHeight="1">
      <c r="B44" s="297" t="s">
        <v>863</v>
      </c>
      <c r="C44" s="297" t="s">
        <v>864</v>
      </c>
      <c r="D44" s="58">
        <v>804873</v>
      </c>
      <c r="E44" s="58">
        <v>844482</v>
      </c>
      <c r="F44" s="58">
        <v>917493</v>
      </c>
      <c r="G44" s="58">
        <v>941414</v>
      </c>
      <c r="H44" s="58">
        <v>759522</v>
      </c>
      <c r="I44" s="58">
        <v>616631</v>
      </c>
      <c r="J44" s="58">
        <v>662475</v>
      </c>
      <c r="K44" s="58">
        <v>679170</v>
      </c>
      <c r="L44" s="58">
        <v>640724</v>
      </c>
      <c r="M44" s="58">
        <v>551187</v>
      </c>
    </row>
    <row r="45" spans="1:15" ht="15" customHeight="1">
      <c r="B45" s="475" t="s">
        <v>632</v>
      </c>
      <c r="C45" s="475" t="s">
        <v>732</v>
      </c>
      <c r="D45" s="476">
        <v>802376</v>
      </c>
      <c r="E45" s="476">
        <v>841955</v>
      </c>
      <c r="F45" s="476">
        <v>915008</v>
      </c>
      <c r="G45" s="476">
        <v>938991</v>
      </c>
      <c r="H45" s="476">
        <v>757197</v>
      </c>
      <c r="I45" s="476">
        <v>614327</v>
      </c>
      <c r="J45" s="476">
        <v>652861</v>
      </c>
      <c r="K45" s="476">
        <v>659213</v>
      </c>
      <c r="L45" s="476">
        <v>611540</v>
      </c>
      <c r="M45" s="476">
        <v>514051</v>
      </c>
    </row>
    <row r="46" spans="1:15" ht="15" customHeight="1">
      <c r="B46" s="297" t="s">
        <v>633</v>
      </c>
      <c r="C46" s="297" t="s">
        <v>759</v>
      </c>
      <c r="D46" s="58">
        <v>2497</v>
      </c>
      <c r="E46" s="58">
        <v>2526</v>
      </c>
      <c r="F46" s="58">
        <v>2484</v>
      </c>
      <c r="G46" s="58">
        <v>2422</v>
      </c>
      <c r="H46" s="58">
        <v>2325</v>
      </c>
      <c r="I46" s="58">
        <v>2304</v>
      </c>
      <c r="J46" s="58">
        <v>8600</v>
      </c>
      <c r="K46" s="58">
        <v>18869</v>
      </c>
      <c r="L46" s="58">
        <v>27933</v>
      </c>
      <c r="M46" s="58">
        <v>35143</v>
      </c>
    </row>
    <row r="47" spans="1:15" ht="15" customHeight="1">
      <c r="B47" s="475" t="s">
        <v>634</v>
      </c>
      <c r="C47" s="475" t="s">
        <v>635</v>
      </c>
      <c r="D47" s="476" t="s">
        <v>5</v>
      </c>
      <c r="E47" s="476" t="s">
        <v>5</v>
      </c>
      <c r="F47" s="476" t="s">
        <v>5</v>
      </c>
      <c r="G47" s="476" t="s">
        <v>5</v>
      </c>
      <c r="H47" s="476" t="s">
        <v>5</v>
      </c>
      <c r="I47" s="476" t="s">
        <v>5</v>
      </c>
      <c r="J47" s="476">
        <v>1013</v>
      </c>
      <c r="K47" s="476">
        <v>1087</v>
      </c>
      <c r="L47" s="476">
        <v>1032</v>
      </c>
      <c r="M47" s="476">
        <v>959</v>
      </c>
    </row>
    <row r="48" spans="1:15" ht="15" customHeight="1">
      <c r="B48" s="297" t="s">
        <v>636</v>
      </c>
      <c r="C48" s="297" t="s">
        <v>637</v>
      </c>
      <c r="D48" s="58" t="s">
        <v>5</v>
      </c>
      <c r="E48" s="58" t="s">
        <v>5</v>
      </c>
      <c r="F48" s="58" t="s">
        <v>5</v>
      </c>
      <c r="G48" s="58" t="s">
        <v>5</v>
      </c>
      <c r="H48" s="58" t="s">
        <v>5</v>
      </c>
      <c r="I48" s="58" t="s">
        <v>5</v>
      </c>
      <c r="J48" s="58" t="s">
        <v>5</v>
      </c>
      <c r="K48" s="58" t="s">
        <v>5</v>
      </c>
      <c r="L48" s="58">
        <v>217</v>
      </c>
      <c r="M48" s="58">
        <v>1032</v>
      </c>
    </row>
    <row r="49" spans="1:15" ht="15" customHeight="1">
      <c r="B49" s="475" t="s">
        <v>638</v>
      </c>
      <c r="C49" s="475" t="s">
        <v>822</v>
      </c>
      <c r="D49" s="476">
        <v>483222</v>
      </c>
      <c r="E49" s="476">
        <v>519938</v>
      </c>
      <c r="F49" s="476">
        <v>597772</v>
      </c>
      <c r="G49" s="476">
        <v>595786</v>
      </c>
      <c r="H49" s="476">
        <v>367761</v>
      </c>
      <c r="I49" s="476">
        <v>286621</v>
      </c>
      <c r="J49" s="476">
        <v>345488</v>
      </c>
      <c r="K49" s="476">
        <v>393279</v>
      </c>
      <c r="L49" s="476">
        <v>345135</v>
      </c>
      <c r="M49" s="476">
        <v>239951</v>
      </c>
    </row>
    <row r="50" spans="1:15" ht="15" customHeight="1">
      <c r="B50" s="299" t="s">
        <v>440</v>
      </c>
      <c r="C50" s="299" t="s">
        <v>639</v>
      </c>
      <c r="D50" s="58">
        <v>321650</v>
      </c>
      <c r="E50" s="58">
        <v>324543</v>
      </c>
      <c r="F50" s="58">
        <v>319721</v>
      </c>
      <c r="G50" s="58">
        <v>345627</v>
      </c>
      <c r="H50" s="58">
        <v>391761</v>
      </c>
      <c r="I50" s="58">
        <v>330010</v>
      </c>
      <c r="J50" s="58">
        <v>316986</v>
      </c>
      <c r="K50" s="58">
        <v>285891</v>
      </c>
      <c r="L50" s="58">
        <v>295588</v>
      </c>
      <c r="M50" s="58">
        <v>311236</v>
      </c>
    </row>
    <row r="51" spans="1:15" ht="15" customHeight="1">
      <c r="B51" s="482" t="s">
        <v>865</v>
      </c>
      <c r="C51" s="482" t="s">
        <v>1208</v>
      </c>
      <c r="D51" s="476">
        <v>-30740</v>
      </c>
      <c r="E51" s="476">
        <v>-20789</v>
      </c>
      <c r="F51" s="476">
        <v>-20555</v>
      </c>
      <c r="G51" s="476">
        <v>12362</v>
      </c>
      <c r="H51" s="476">
        <v>81712</v>
      </c>
      <c r="I51" s="476">
        <v>13789</v>
      </c>
      <c r="J51" s="476">
        <v>519</v>
      </c>
      <c r="K51" s="476">
        <v>-13273</v>
      </c>
      <c r="L51" s="476">
        <v>6513</v>
      </c>
      <c r="M51" s="476">
        <v>-1670</v>
      </c>
    </row>
    <row r="52" spans="1:15" ht="15" customHeight="1">
      <c r="B52" s="297" t="s">
        <v>640</v>
      </c>
      <c r="C52" s="297" t="s">
        <v>641</v>
      </c>
      <c r="D52" s="58">
        <v>308604</v>
      </c>
      <c r="E52" s="58">
        <v>310272</v>
      </c>
      <c r="F52" s="58">
        <v>297796</v>
      </c>
      <c r="G52" s="58">
        <v>302395</v>
      </c>
      <c r="H52" s="58">
        <v>308873</v>
      </c>
      <c r="I52" s="58">
        <v>295524</v>
      </c>
      <c r="J52" s="58">
        <v>300257</v>
      </c>
      <c r="K52" s="58">
        <v>278682</v>
      </c>
      <c r="L52" s="58">
        <v>272385</v>
      </c>
      <c r="M52" s="58">
        <v>279960</v>
      </c>
    </row>
    <row r="53" spans="1:15" ht="15" customHeight="1">
      <c r="B53" s="475" t="s">
        <v>642</v>
      </c>
      <c r="C53" s="475" t="s">
        <v>823</v>
      </c>
      <c r="D53" s="476">
        <v>72190</v>
      </c>
      <c r="E53" s="476">
        <v>70735</v>
      </c>
      <c r="F53" s="476">
        <v>66675</v>
      </c>
      <c r="G53" s="476">
        <v>67152</v>
      </c>
      <c r="H53" s="476">
        <v>67724</v>
      </c>
      <c r="I53" s="476">
        <v>71389</v>
      </c>
      <c r="J53" s="476">
        <v>70810</v>
      </c>
      <c r="K53" s="476">
        <v>59835</v>
      </c>
      <c r="L53" s="476">
        <v>50577</v>
      </c>
      <c r="M53" s="476">
        <v>41716</v>
      </c>
    </row>
    <row r="54" spans="1:15" ht="15" customHeight="1">
      <c r="B54" s="297" t="s">
        <v>643</v>
      </c>
      <c r="C54" s="297" t="s">
        <v>824</v>
      </c>
      <c r="D54" s="58">
        <v>176667</v>
      </c>
      <c r="E54" s="58">
        <v>188003</v>
      </c>
      <c r="F54" s="58">
        <v>180942</v>
      </c>
      <c r="G54" s="58">
        <v>180795</v>
      </c>
      <c r="H54" s="58">
        <v>187479</v>
      </c>
      <c r="I54" s="58">
        <v>170469</v>
      </c>
      <c r="J54" s="58">
        <v>176305</v>
      </c>
      <c r="K54" s="58">
        <v>166786</v>
      </c>
      <c r="L54" s="58">
        <v>170524</v>
      </c>
      <c r="M54" s="58">
        <v>186367</v>
      </c>
    </row>
    <row r="55" spans="1:15" ht="15" customHeight="1">
      <c r="B55" s="475" t="s">
        <v>644</v>
      </c>
      <c r="C55" s="475" t="s">
        <v>825</v>
      </c>
      <c r="D55" s="476">
        <v>59745</v>
      </c>
      <c r="E55" s="476">
        <v>51532</v>
      </c>
      <c r="F55" s="476">
        <v>50177</v>
      </c>
      <c r="G55" s="476">
        <v>54448</v>
      </c>
      <c r="H55" s="476">
        <v>53669</v>
      </c>
      <c r="I55" s="476">
        <v>53664</v>
      </c>
      <c r="J55" s="476">
        <v>53140</v>
      </c>
      <c r="K55" s="476">
        <v>52061</v>
      </c>
      <c r="L55" s="476">
        <v>51283</v>
      </c>
      <c r="M55" s="476">
        <v>51876</v>
      </c>
    </row>
    <row r="56" spans="1:15" ht="15" customHeight="1" thickBot="1">
      <c r="B56" s="296" t="s">
        <v>645</v>
      </c>
      <c r="C56" s="296" t="s">
        <v>646</v>
      </c>
      <c r="D56" s="121">
        <v>13046</v>
      </c>
      <c r="E56" s="121">
        <v>14271</v>
      </c>
      <c r="F56" s="121">
        <v>21924</v>
      </c>
      <c r="G56" s="121">
        <v>43232</v>
      </c>
      <c r="H56" s="121">
        <v>82887</v>
      </c>
      <c r="I56" s="121">
        <v>34485</v>
      </c>
      <c r="J56" s="121">
        <v>16729</v>
      </c>
      <c r="K56" s="121">
        <v>7208</v>
      </c>
      <c r="L56" s="121">
        <v>23202</v>
      </c>
      <c r="M56" s="121">
        <v>31276</v>
      </c>
    </row>
    <row r="57" spans="1:15" ht="27" customHeight="1">
      <c r="B57" s="554" t="s">
        <v>1209</v>
      </c>
      <c r="C57" s="612"/>
      <c r="D57" s="612"/>
      <c r="E57" s="612"/>
      <c r="F57" s="612"/>
      <c r="G57" s="612"/>
      <c r="H57" s="612"/>
      <c r="I57" s="612"/>
      <c r="J57" s="612"/>
      <c r="K57" s="612"/>
      <c r="L57" s="612"/>
    </row>
    <row r="58" spans="1:15" ht="27" customHeight="1">
      <c r="B58" s="554" t="s">
        <v>866</v>
      </c>
      <c r="C58" s="554"/>
      <c r="D58" s="554"/>
      <c r="E58" s="554"/>
      <c r="F58" s="554"/>
      <c r="G58" s="554"/>
      <c r="H58" s="554"/>
      <c r="I58" s="554"/>
      <c r="J58" s="554"/>
      <c r="K58" s="554"/>
      <c r="L58" s="554"/>
    </row>
    <row r="59" spans="1:15" ht="27" customHeight="1">
      <c r="B59" s="604" t="s">
        <v>867</v>
      </c>
      <c r="C59" s="604"/>
      <c r="D59" s="604"/>
      <c r="E59" s="604"/>
      <c r="F59" s="604"/>
      <c r="G59" s="604"/>
      <c r="H59" s="604"/>
      <c r="I59" s="604"/>
      <c r="J59" s="604"/>
      <c r="K59" s="604"/>
      <c r="L59" s="604"/>
    </row>
    <row r="60" spans="1:15">
      <c r="B60" s="8" t="s">
        <v>733</v>
      </c>
    </row>
    <row r="62" spans="1:15">
      <c r="B62" s="269" t="s">
        <v>730</v>
      </c>
    </row>
    <row r="63" spans="1:15" ht="15" customHeight="1" thickBot="1">
      <c r="K63" s="361"/>
      <c r="L63" s="605" t="s">
        <v>1216</v>
      </c>
      <c r="M63" s="605"/>
    </row>
    <row r="64" spans="1:15" s="18" customFormat="1" ht="27" customHeight="1">
      <c r="A64" s="269"/>
      <c r="B64" s="300" t="s">
        <v>729</v>
      </c>
      <c r="C64" s="300" t="s">
        <v>687</v>
      </c>
      <c r="D64" s="20">
        <v>12.3</v>
      </c>
      <c r="E64" s="20">
        <v>13.3</v>
      </c>
      <c r="F64" s="20">
        <v>14.3</v>
      </c>
      <c r="G64" s="20">
        <v>15.3</v>
      </c>
      <c r="H64" s="20" t="s">
        <v>0</v>
      </c>
      <c r="I64" s="20" t="s">
        <v>1</v>
      </c>
      <c r="J64" s="20" t="s">
        <v>2</v>
      </c>
      <c r="K64" s="20" t="s">
        <v>3</v>
      </c>
      <c r="L64" s="20">
        <v>20.3</v>
      </c>
      <c r="M64" s="20">
        <v>21.3</v>
      </c>
      <c r="N64" s="269"/>
      <c r="O64" s="269"/>
    </row>
    <row r="65" spans="1:15" ht="15.75" customHeight="1">
      <c r="B65" s="297" t="s">
        <v>647</v>
      </c>
      <c r="C65" s="297" t="s">
        <v>648</v>
      </c>
      <c r="D65" s="34">
        <v>72190</v>
      </c>
      <c r="E65" s="34">
        <v>70735</v>
      </c>
      <c r="F65" s="34">
        <v>66675</v>
      </c>
      <c r="G65" s="34">
        <v>67152</v>
      </c>
      <c r="H65" s="34">
        <v>67724</v>
      </c>
      <c r="I65" s="34">
        <v>71389</v>
      </c>
      <c r="J65" s="34">
        <v>70810</v>
      </c>
      <c r="K65" s="34">
        <v>59835</v>
      </c>
      <c r="L65" s="34">
        <v>50577</v>
      </c>
      <c r="M65" s="34">
        <v>41716</v>
      </c>
    </row>
    <row r="66" spans="1:15" ht="15.75" customHeight="1">
      <c r="B66" s="475" t="s">
        <v>649</v>
      </c>
      <c r="C66" s="475" t="s">
        <v>650</v>
      </c>
      <c r="D66" s="483">
        <v>36679</v>
      </c>
      <c r="E66" s="483">
        <v>36578</v>
      </c>
      <c r="F66" s="483">
        <v>35567</v>
      </c>
      <c r="G66" s="483">
        <v>34817</v>
      </c>
      <c r="H66" s="483">
        <v>33682</v>
      </c>
      <c r="I66" s="483">
        <v>32320</v>
      </c>
      <c r="J66" s="483">
        <v>30778</v>
      </c>
      <c r="K66" s="483">
        <v>29554</v>
      </c>
      <c r="L66" s="483">
        <v>28072</v>
      </c>
      <c r="M66" s="483">
        <v>22001</v>
      </c>
    </row>
    <row r="67" spans="1:15" ht="15.75" customHeight="1">
      <c r="B67" s="297" t="s">
        <v>826</v>
      </c>
      <c r="C67" s="297" t="s">
        <v>828</v>
      </c>
      <c r="D67" s="34">
        <v>15910</v>
      </c>
      <c r="E67" s="34">
        <v>15602</v>
      </c>
      <c r="F67" s="34">
        <v>16242</v>
      </c>
      <c r="G67" s="34">
        <v>16662</v>
      </c>
      <c r="H67" s="34">
        <v>15837</v>
      </c>
      <c r="I67" s="34">
        <v>14484</v>
      </c>
      <c r="J67" s="34">
        <v>15273</v>
      </c>
      <c r="K67" s="34">
        <v>12653</v>
      </c>
      <c r="L67" s="34">
        <v>11688</v>
      </c>
      <c r="M67" s="34">
        <v>11629</v>
      </c>
    </row>
    <row r="68" spans="1:15" ht="15.75" customHeight="1">
      <c r="B68" s="475" t="s">
        <v>827</v>
      </c>
      <c r="C68" s="475" t="s">
        <v>836</v>
      </c>
      <c r="D68" s="483">
        <v>7074</v>
      </c>
      <c r="E68" s="483">
        <v>5794</v>
      </c>
      <c r="F68" s="483">
        <v>1867</v>
      </c>
      <c r="G68" s="483">
        <v>2254</v>
      </c>
      <c r="H68" s="483">
        <v>4554</v>
      </c>
      <c r="I68" s="483">
        <v>11283</v>
      </c>
      <c r="J68" s="483">
        <v>11443</v>
      </c>
      <c r="K68" s="483">
        <v>4492</v>
      </c>
      <c r="L68" s="483">
        <v>-1930</v>
      </c>
      <c r="M68" s="483">
        <v>-2239</v>
      </c>
    </row>
    <row r="69" spans="1:15" ht="15.75" customHeight="1">
      <c r="B69" s="297" t="s">
        <v>651</v>
      </c>
      <c r="C69" s="297" t="s">
        <v>652</v>
      </c>
      <c r="D69" s="58">
        <v>12525</v>
      </c>
      <c r="E69" s="58">
        <v>12759</v>
      </c>
      <c r="F69" s="58">
        <v>12998</v>
      </c>
      <c r="G69" s="58">
        <v>13418</v>
      </c>
      <c r="H69" s="58">
        <v>13650</v>
      </c>
      <c r="I69" s="58">
        <v>13301</v>
      </c>
      <c r="J69" s="58">
        <v>13315</v>
      </c>
      <c r="K69" s="58">
        <v>13134</v>
      </c>
      <c r="L69" s="58">
        <v>12747</v>
      </c>
      <c r="M69" s="58">
        <v>10324</v>
      </c>
    </row>
    <row r="70" spans="1:15" ht="15.75" customHeight="1" thickBot="1">
      <c r="B70" s="480" t="s">
        <v>653</v>
      </c>
      <c r="C70" s="480" t="s">
        <v>804</v>
      </c>
      <c r="D70" s="481">
        <v>5841</v>
      </c>
      <c r="E70" s="481">
        <v>5867</v>
      </c>
      <c r="F70" s="481">
        <v>5861</v>
      </c>
      <c r="G70" s="481">
        <v>5866</v>
      </c>
      <c r="H70" s="481">
        <v>5824</v>
      </c>
      <c r="I70" s="481">
        <v>5731</v>
      </c>
      <c r="J70" s="481">
        <v>5617</v>
      </c>
      <c r="K70" s="481">
        <v>5392</v>
      </c>
      <c r="L70" s="481">
        <v>5271</v>
      </c>
      <c r="M70" s="481">
        <v>3203</v>
      </c>
    </row>
    <row r="71" spans="1:15" ht="15.75" customHeight="1">
      <c r="K71" s="611"/>
      <c r="L71" s="611"/>
    </row>
    <row r="72" spans="1:15" ht="15.75" customHeight="1">
      <c r="K72" s="363"/>
      <c r="L72" s="363"/>
    </row>
    <row r="73" spans="1:15" ht="15.75" customHeight="1">
      <c r="B73" s="269" t="s">
        <v>731</v>
      </c>
    </row>
    <row r="74" spans="1:15" ht="15.75" customHeight="1" thickBot="1">
      <c r="K74" s="361"/>
      <c r="L74" s="605" t="s">
        <v>1214</v>
      </c>
      <c r="M74" s="605"/>
    </row>
    <row r="75" spans="1:15" s="18" customFormat="1" ht="27" customHeight="1">
      <c r="A75" s="269"/>
      <c r="B75" s="300" t="s">
        <v>462</v>
      </c>
      <c r="C75" s="300" t="s">
        <v>687</v>
      </c>
      <c r="D75" s="20">
        <v>12.3</v>
      </c>
      <c r="E75" s="20">
        <v>13.3</v>
      </c>
      <c r="F75" s="20">
        <v>14.3</v>
      </c>
      <c r="G75" s="20">
        <v>15.3</v>
      </c>
      <c r="H75" s="20" t="s">
        <v>0</v>
      </c>
      <c r="I75" s="20" t="s">
        <v>1</v>
      </c>
      <c r="J75" s="20" t="s">
        <v>2</v>
      </c>
      <c r="K75" s="20" t="s">
        <v>3</v>
      </c>
      <c r="L75" s="20">
        <v>20.3</v>
      </c>
      <c r="M75" s="20">
        <v>21.3</v>
      </c>
      <c r="N75" s="269"/>
      <c r="O75" s="269"/>
    </row>
    <row r="76" spans="1:15" ht="15.75" customHeight="1">
      <c r="B76" s="299" t="s">
        <v>441</v>
      </c>
      <c r="C76" s="299" t="s">
        <v>660</v>
      </c>
      <c r="D76" s="34">
        <v>176667</v>
      </c>
      <c r="E76" s="34">
        <v>188003</v>
      </c>
      <c r="F76" s="34">
        <v>180942</v>
      </c>
      <c r="G76" s="34">
        <v>180795</v>
      </c>
      <c r="H76" s="34">
        <v>187479</v>
      </c>
      <c r="I76" s="34">
        <v>170469</v>
      </c>
      <c r="J76" s="34">
        <v>176305</v>
      </c>
      <c r="K76" s="34">
        <v>166786</v>
      </c>
      <c r="L76" s="34">
        <v>170524</v>
      </c>
      <c r="M76" s="34">
        <v>186367</v>
      </c>
    </row>
    <row r="77" spans="1:15" ht="15.75" customHeight="1">
      <c r="B77" s="475" t="s">
        <v>654</v>
      </c>
      <c r="C77" s="475" t="s">
        <v>655</v>
      </c>
      <c r="D77" s="483">
        <v>29863</v>
      </c>
      <c r="E77" s="483">
        <v>31947</v>
      </c>
      <c r="F77" s="483">
        <v>30660</v>
      </c>
      <c r="G77" s="483">
        <v>31574</v>
      </c>
      <c r="H77" s="483">
        <v>31819</v>
      </c>
      <c r="I77" s="483">
        <v>30311</v>
      </c>
      <c r="J77" s="483">
        <v>31231</v>
      </c>
      <c r="K77" s="483">
        <v>28180</v>
      </c>
      <c r="L77" s="483">
        <v>28255</v>
      </c>
      <c r="M77" s="483">
        <v>29306</v>
      </c>
    </row>
    <row r="78" spans="1:15" ht="15.75" customHeight="1">
      <c r="B78" s="297" t="s">
        <v>656</v>
      </c>
      <c r="C78" s="297" t="s">
        <v>657</v>
      </c>
      <c r="D78" s="34">
        <v>5736</v>
      </c>
      <c r="E78" s="34">
        <v>5963</v>
      </c>
      <c r="F78" s="34">
        <v>6172</v>
      </c>
      <c r="G78" s="34">
        <v>6008</v>
      </c>
      <c r="H78" s="34">
        <v>6141</v>
      </c>
      <c r="I78" s="34">
        <v>5691</v>
      </c>
      <c r="J78" s="34">
        <v>5371</v>
      </c>
      <c r="K78" s="34">
        <v>4755</v>
      </c>
      <c r="L78" s="34">
        <v>5193</v>
      </c>
      <c r="M78" s="34">
        <v>4869</v>
      </c>
    </row>
    <row r="79" spans="1:15" ht="15.75" customHeight="1">
      <c r="B79" s="475" t="s">
        <v>658</v>
      </c>
      <c r="C79" s="475" t="s">
        <v>659</v>
      </c>
      <c r="D79" s="483">
        <v>11620</v>
      </c>
      <c r="E79" s="483">
        <v>10951</v>
      </c>
      <c r="F79" s="483">
        <v>10306</v>
      </c>
      <c r="G79" s="483">
        <v>10447</v>
      </c>
      <c r="H79" s="483">
        <v>10523</v>
      </c>
      <c r="I79" s="483">
        <v>9620</v>
      </c>
      <c r="J79" s="483">
        <v>9396</v>
      </c>
      <c r="K79" s="483">
        <v>9189</v>
      </c>
      <c r="L79" s="483">
        <v>9019</v>
      </c>
      <c r="M79" s="483">
        <v>6889</v>
      </c>
    </row>
    <row r="80" spans="1:15" ht="15.75" customHeight="1">
      <c r="B80" s="297" t="s">
        <v>661</v>
      </c>
      <c r="C80" s="297" t="s">
        <v>662</v>
      </c>
      <c r="D80" s="34">
        <v>48050</v>
      </c>
      <c r="E80" s="34">
        <v>48233</v>
      </c>
      <c r="F80" s="34">
        <v>51254</v>
      </c>
      <c r="G80" s="34">
        <v>51088</v>
      </c>
      <c r="H80" s="34">
        <v>52005</v>
      </c>
      <c r="I80" s="34">
        <v>51101</v>
      </c>
      <c r="J80" s="34">
        <v>55933</v>
      </c>
      <c r="K80" s="34">
        <v>54425</v>
      </c>
      <c r="L80" s="34">
        <v>57433</v>
      </c>
      <c r="M80" s="34">
        <v>79236</v>
      </c>
    </row>
    <row r="81" spans="2:13" ht="15.75" customHeight="1">
      <c r="B81" s="475" t="s">
        <v>663</v>
      </c>
      <c r="C81" s="475" t="s">
        <v>668</v>
      </c>
      <c r="D81" s="483">
        <v>26122</v>
      </c>
      <c r="E81" s="483">
        <v>26727</v>
      </c>
      <c r="F81" s="483">
        <v>27735</v>
      </c>
      <c r="G81" s="483">
        <v>27985</v>
      </c>
      <c r="H81" s="483">
        <v>26088</v>
      </c>
      <c r="I81" s="483">
        <v>24353</v>
      </c>
      <c r="J81" s="483">
        <v>24974</v>
      </c>
      <c r="K81" s="483">
        <v>25464</v>
      </c>
      <c r="L81" s="483">
        <v>24836</v>
      </c>
      <c r="M81" s="483">
        <v>23984</v>
      </c>
    </row>
    <row r="82" spans="2:13" ht="15.75" customHeight="1">
      <c r="B82" s="299" t="s">
        <v>471</v>
      </c>
      <c r="C82" s="299" t="s">
        <v>669</v>
      </c>
      <c r="D82" s="34">
        <v>5121</v>
      </c>
      <c r="E82" s="34">
        <v>5038</v>
      </c>
      <c r="F82" s="34">
        <v>5438</v>
      </c>
      <c r="G82" s="34">
        <v>5121</v>
      </c>
      <c r="H82" s="34">
        <v>4790</v>
      </c>
      <c r="I82" s="34">
        <v>4083</v>
      </c>
      <c r="J82" s="34">
        <v>4042</v>
      </c>
      <c r="K82" s="34">
        <v>3834</v>
      </c>
      <c r="L82" s="34">
        <v>4054</v>
      </c>
      <c r="M82" s="34">
        <v>4443</v>
      </c>
    </row>
    <row r="83" spans="2:13" ht="15.75" customHeight="1">
      <c r="B83" s="475" t="s">
        <v>664</v>
      </c>
      <c r="C83" s="475" t="s">
        <v>665</v>
      </c>
      <c r="D83" s="483">
        <v>23924</v>
      </c>
      <c r="E83" s="483">
        <v>24003</v>
      </c>
      <c r="F83" s="483">
        <v>20283</v>
      </c>
      <c r="G83" s="483">
        <v>18621</v>
      </c>
      <c r="H83" s="483">
        <v>19889</v>
      </c>
      <c r="I83" s="483">
        <v>16369</v>
      </c>
      <c r="J83" s="483">
        <v>13606</v>
      </c>
      <c r="K83" s="483">
        <v>10545</v>
      </c>
      <c r="L83" s="483">
        <v>10144</v>
      </c>
      <c r="M83" s="483">
        <v>8629</v>
      </c>
    </row>
    <row r="84" spans="2:13" ht="15.75" customHeight="1">
      <c r="B84" s="416" t="s">
        <v>666</v>
      </c>
      <c r="C84" s="416" t="s">
        <v>667</v>
      </c>
      <c r="D84" s="34">
        <v>8119</v>
      </c>
      <c r="E84" s="34">
        <v>16314</v>
      </c>
      <c r="F84" s="34">
        <v>10118</v>
      </c>
      <c r="G84" s="34">
        <v>7618</v>
      </c>
      <c r="H84" s="34">
        <v>14261</v>
      </c>
      <c r="I84" s="34">
        <v>8702</v>
      </c>
      <c r="J84" s="34">
        <v>10024</v>
      </c>
      <c r="K84" s="34">
        <v>9206</v>
      </c>
      <c r="L84" s="34">
        <v>9738</v>
      </c>
      <c r="M84" s="34">
        <v>12803</v>
      </c>
    </row>
    <row r="85" spans="2:13" ht="15.75" customHeight="1">
      <c r="B85" s="475" t="s">
        <v>670</v>
      </c>
      <c r="C85" s="475" t="s">
        <v>671</v>
      </c>
      <c r="D85" s="483">
        <v>6830</v>
      </c>
      <c r="E85" s="483">
        <v>7715</v>
      </c>
      <c r="F85" s="483">
        <v>7583</v>
      </c>
      <c r="G85" s="483">
        <v>10333</v>
      </c>
      <c r="H85" s="483">
        <v>9980</v>
      </c>
      <c r="I85" s="483">
        <v>9098</v>
      </c>
      <c r="J85" s="483">
        <v>8023</v>
      </c>
      <c r="K85" s="483">
        <v>6861</v>
      </c>
      <c r="L85" s="483">
        <v>8595</v>
      </c>
      <c r="M85" s="483">
        <v>5988</v>
      </c>
    </row>
    <row r="86" spans="2:13" ht="15.75" customHeight="1" thickBot="1">
      <c r="B86" s="296" t="s">
        <v>672</v>
      </c>
      <c r="C86" s="296" t="s">
        <v>673</v>
      </c>
      <c r="D86" s="166">
        <v>11278</v>
      </c>
      <c r="E86" s="166">
        <v>11109</v>
      </c>
      <c r="F86" s="166">
        <v>11389</v>
      </c>
      <c r="G86" s="166">
        <v>11994</v>
      </c>
      <c r="H86" s="166">
        <v>11979</v>
      </c>
      <c r="I86" s="166">
        <v>11138</v>
      </c>
      <c r="J86" s="166">
        <v>13700</v>
      </c>
      <c r="K86" s="166">
        <v>14322</v>
      </c>
      <c r="L86" s="166">
        <v>13252</v>
      </c>
      <c r="M86" s="166">
        <v>10216</v>
      </c>
    </row>
  </sheetData>
  <mergeCells count="13">
    <mergeCell ref="B37:N37"/>
    <mergeCell ref="B35:N35"/>
    <mergeCell ref="B39:N39"/>
    <mergeCell ref="B36:N36"/>
    <mergeCell ref="N5:O5"/>
    <mergeCell ref="B38:O38"/>
    <mergeCell ref="L74:M74"/>
    <mergeCell ref="L63:M63"/>
    <mergeCell ref="L42:M42"/>
    <mergeCell ref="K71:L71"/>
    <mergeCell ref="B57:L57"/>
    <mergeCell ref="B59:L59"/>
    <mergeCell ref="B58:L58"/>
  </mergeCells>
  <phoneticPr fontId="1"/>
  <pageMargins left="0.7" right="0.7" top="0.75" bottom="0.75" header="0.3" footer="0.3"/>
  <pageSetup paperSize="9" orientation="portrait" horizontalDpi="1200" verticalDpi="1200" r:id="rId1"/>
  <ignoredErrors>
    <ignoredError sqref="I6:J6 L6:M6 H43:L43 H64:L64 H71:L73 H75:L75 H74:J7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Q48"/>
  <sheetViews>
    <sheetView zoomScale="70" zoomScaleNormal="70" workbookViewId="0">
      <selection activeCell="B2" sqref="B2"/>
    </sheetView>
  </sheetViews>
  <sheetFormatPr defaultColWidth="8.75" defaultRowHeight="13.5"/>
  <cols>
    <col min="1" max="1" width="2.25" style="8" customWidth="1"/>
    <col min="2" max="2" width="3.75" style="8" customWidth="1"/>
    <col min="3" max="3" width="28.75" style="8" customWidth="1"/>
    <col min="4" max="4" width="45" style="8" customWidth="1"/>
    <col min="5" max="15" width="12.5" style="8" customWidth="1"/>
    <col min="16" max="22" width="6.25" style="8" customWidth="1"/>
    <col min="23" max="23" width="7" style="8" customWidth="1"/>
    <col min="24" max="25" width="6.25" style="8" customWidth="1"/>
    <col min="26" max="16384" width="8.75" style="8"/>
  </cols>
  <sheetData>
    <row r="1" spans="2:17" ht="15.75" customHeight="1"/>
    <row r="2" spans="2:17" ht="15.75" customHeight="1">
      <c r="B2" s="18" t="s">
        <v>1160</v>
      </c>
    </row>
    <row r="3" spans="2:17" ht="15.75" customHeight="1"/>
    <row r="4" spans="2:17" ht="15.75" customHeight="1">
      <c r="B4" s="622" t="s">
        <v>510</v>
      </c>
      <c r="C4" s="622"/>
      <c r="D4" s="234"/>
      <c r="M4" s="619"/>
      <c r="N4" s="619"/>
      <c r="O4" s="255"/>
      <c r="Q4" s="26"/>
    </row>
    <row r="5" spans="2:17" ht="15.75" customHeight="1" thickBot="1">
      <c r="B5" s="102"/>
      <c r="C5" s="102"/>
      <c r="D5" s="227"/>
      <c r="K5" s="68"/>
      <c r="L5" s="256"/>
      <c r="M5" s="623" t="s">
        <v>1218</v>
      </c>
      <c r="N5" s="623"/>
    </row>
    <row r="6" spans="2:17" s="18" customFormat="1" ht="30" customHeight="1">
      <c r="B6" s="620" t="s">
        <v>743</v>
      </c>
      <c r="C6" s="620"/>
      <c r="D6" s="231" t="s">
        <v>1097</v>
      </c>
      <c r="E6" s="16" t="s">
        <v>7</v>
      </c>
      <c r="F6" s="17" t="s">
        <v>63</v>
      </c>
      <c r="G6" s="16" t="s">
        <v>64</v>
      </c>
      <c r="H6" s="17" t="s">
        <v>65</v>
      </c>
      <c r="I6" s="17" t="s">
        <v>66</v>
      </c>
      <c r="J6" s="17" t="s">
        <v>67</v>
      </c>
      <c r="K6" s="17" t="s">
        <v>68</v>
      </c>
      <c r="L6" s="17" t="s">
        <v>69</v>
      </c>
      <c r="M6" s="17" t="s">
        <v>70</v>
      </c>
      <c r="N6" s="127">
        <v>21.3</v>
      </c>
    </row>
    <row r="7" spans="2:17" ht="15.75" customHeight="1">
      <c r="B7" s="616" t="s">
        <v>1068</v>
      </c>
      <c r="C7" s="616"/>
      <c r="D7" s="232" t="s">
        <v>1069</v>
      </c>
      <c r="E7" s="215">
        <v>2271</v>
      </c>
      <c r="F7" s="60">
        <v>2272</v>
      </c>
      <c r="G7" s="215">
        <v>2198</v>
      </c>
      <c r="H7" s="60">
        <v>2186</v>
      </c>
      <c r="I7" s="60">
        <v>2083</v>
      </c>
      <c r="J7" s="60">
        <v>2103</v>
      </c>
      <c r="K7" s="60">
        <v>2160</v>
      </c>
      <c r="L7" s="215">
        <v>1892</v>
      </c>
      <c r="M7" s="215">
        <v>1798</v>
      </c>
      <c r="N7" s="215">
        <v>1862</v>
      </c>
    </row>
    <row r="8" spans="2:17" ht="15.75" customHeight="1">
      <c r="B8" s="621" t="s">
        <v>1277</v>
      </c>
      <c r="C8" s="621"/>
      <c r="D8" s="475" t="s">
        <v>1070</v>
      </c>
      <c r="E8" s="484" t="s">
        <v>1226</v>
      </c>
      <c r="F8" s="484" t="s">
        <v>1226</v>
      </c>
      <c r="G8" s="484" t="s">
        <v>1227</v>
      </c>
      <c r="H8" s="484" t="s">
        <v>1228</v>
      </c>
      <c r="I8" s="484" t="s">
        <v>1229</v>
      </c>
      <c r="J8" s="484" t="s">
        <v>1226</v>
      </c>
      <c r="K8" s="479">
        <v>6387</v>
      </c>
      <c r="L8" s="484">
        <v>6010</v>
      </c>
      <c r="M8" s="484">
        <v>5526</v>
      </c>
      <c r="N8" s="484">
        <v>5259</v>
      </c>
    </row>
    <row r="9" spans="2:17" ht="15.75" customHeight="1">
      <c r="B9" s="114"/>
      <c r="C9" s="114" t="s">
        <v>1071</v>
      </c>
      <c r="D9" s="233" t="s">
        <v>1072</v>
      </c>
      <c r="E9" s="215">
        <v>927</v>
      </c>
      <c r="F9" s="60">
        <v>898</v>
      </c>
      <c r="G9" s="215">
        <v>890</v>
      </c>
      <c r="H9" s="60">
        <v>857</v>
      </c>
      <c r="I9" s="60">
        <v>833</v>
      </c>
      <c r="J9" s="60">
        <v>844</v>
      </c>
      <c r="K9" s="60" t="s">
        <v>1230</v>
      </c>
      <c r="L9" s="60" t="s">
        <v>1231</v>
      </c>
      <c r="M9" s="60" t="s">
        <v>1232</v>
      </c>
      <c r="N9" s="60" t="s">
        <v>1230</v>
      </c>
    </row>
    <row r="10" spans="2:17" ht="15.75" customHeight="1">
      <c r="B10" s="485"/>
      <c r="C10" s="485" t="s">
        <v>1073</v>
      </c>
      <c r="D10" s="485" t="s">
        <v>1074</v>
      </c>
      <c r="E10" s="484">
        <v>648</v>
      </c>
      <c r="F10" s="479">
        <v>642</v>
      </c>
      <c r="G10" s="484">
        <v>638</v>
      </c>
      <c r="H10" s="479">
        <v>608</v>
      </c>
      <c r="I10" s="479">
        <v>577</v>
      </c>
      <c r="J10" s="479">
        <v>618</v>
      </c>
      <c r="K10" s="479" t="s">
        <v>4</v>
      </c>
      <c r="L10" s="479" t="s">
        <v>4</v>
      </c>
      <c r="M10" s="479" t="s">
        <v>4</v>
      </c>
      <c r="N10" s="479" t="s">
        <v>4</v>
      </c>
    </row>
    <row r="11" spans="2:17" ht="15.75" customHeight="1">
      <c r="B11" s="112"/>
      <c r="C11" s="112" t="s">
        <v>1075</v>
      </c>
      <c r="D11" s="232" t="s">
        <v>1076</v>
      </c>
      <c r="E11" s="215">
        <v>4355</v>
      </c>
      <c r="F11" s="60">
        <v>4222</v>
      </c>
      <c r="G11" s="215">
        <v>4329</v>
      </c>
      <c r="H11" s="60">
        <v>4133</v>
      </c>
      <c r="I11" s="60">
        <v>4059</v>
      </c>
      <c r="J11" s="60">
        <v>4609</v>
      </c>
      <c r="K11" s="60" t="s">
        <v>4</v>
      </c>
      <c r="L11" s="60" t="s">
        <v>4</v>
      </c>
      <c r="M11" s="60" t="s">
        <v>4</v>
      </c>
      <c r="N11" s="60" t="s">
        <v>4</v>
      </c>
    </row>
    <row r="12" spans="2:17" ht="15.75" customHeight="1">
      <c r="B12" s="485"/>
      <c r="C12" s="485" t="s">
        <v>1077</v>
      </c>
      <c r="D12" s="485" t="s">
        <v>1078</v>
      </c>
      <c r="E12" s="484">
        <v>480</v>
      </c>
      <c r="F12" s="479">
        <v>469</v>
      </c>
      <c r="G12" s="484">
        <v>469</v>
      </c>
      <c r="H12" s="479">
        <v>474</v>
      </c>
      <c r="I12" s="479">
        <v>469</v>
      </c>
      <c r="J12" s="479">
        <v>489</v>
      </c>
      <c r="K12" s="479" t="s">
        <v>4</v>
      </c>
      <c r="L12" s="479" t="s">
        <v>4</v>
      </c>
      <c r="M12" s="479" t="s">
        <v>4</v>
      </c>
      <c r="N12" s="479" t="s">
        <v>4</v>
      </c>
    </row>
    <row r="13" spans="2:17" ht="15.75" customHeight="1">
      <c r="B13" s="616" t="s">
        <v>1067</v>
      </c>
      <c r="C13" s="616"/>
      <c r="D13" s="232" t="s">
        <v>1079</v>
      </c>
      <c r="E13" s="215">
        <v>8681</v>
      </c>
      <c r="F13" s="60">
        <v>8503</v>
      </c>
      <c r="G13" s="215">
        <v>8524</v>
      </c>
      <c r="H13" s="60">
        <v>8259</v>
      </c>
      <c r="I13" s="60">
        <v>8021</v>
      </c>
      <c r="J13" s="60">
        <v>8662</v>
      </c>
      <c r="K13" s="60">
        <v>8546</v>
      </c>
      <c r="L13" s="215">
        <v>7901</v>
      </c>
      <c r="M13" s="215">
        <v>7324</v>
      </c>
      <c r="N13" s="215">
        <v>7121</v>
      </c>
    </row>
    <row r="14" spans="2:17" ht="15.75" customHeight="1">
      <c r="B14" s="486"/>
      <c r="C14" s="486" t="s">
        <v>1080</v>
      </c>
      <c r="D14" s="485" t="s">
        <v>1081</v>
      </c>
      <c r="E14" s="484">
        <v>5062</v>
      </c>
      <c r="F14" s="479">
        <v>4894</v>
      </c>
      <c r="G14" s="484">
        <v>4988</v>
      </c>
      <c r="H14" s="479">
        <v>4755</v>
      </c>
      <c r="I14" s="479">
        <v>4647</v>
      </c>
      <c r="J14" s="479">
        <v>5218</v>
      </c>
      <c r="K14" s="479" t="s">
        <v>4</v>
      </c>
      <c r="L14" s="479" t="s">
        <v>4</v>
      </c>
      <c r="M14" s="479" t="s">
        <v>4</v>
      </c>
      <c r="N14" s="479" t="s">
        <v>4</v>
      </c>
    </row>
    <row r="15" spans="2:17" ht="15.75" customHeight="1">
      <c r="B15" s="616" t="s">
        <v>1296</v>
      </c>
      <c r="C15" s="616"/>
      <c r="D15" s="239" t="s">
        <v>1297</v>
      </c>
      <c r="E15" s="216">
        <v>8711</v>
      </c>
      <c r="F15" s="217">
        <v>8534</v>
      </c>
      <c r="G15" s="216">
        <v>8554</v>
      </c>
      <c r="H15" s="217">
        <v>8290</v>
      </c>
      <c r="I15" s="217">
        <v>8052</v>
      </c>
      <c r="J15" s="217">
        <v>8694</v>
      </c>
      <c r="K15" s="217">
        <v>8580</v>
      </c>
      <c r="L15" s="217">
        <v>7935</v>
      </c>
      <c r="M15" s="217">
        <v>7362</v>
      </c>
      <c r="N15" s="217">
        <v>7157</v>
      </c>
    </row>
    <row r="16" spans="2:17" ht="15.75" customHeight="1" thickBot="1">
      <c r="B16" s="625" t="s">
        <v>1082</v>
      </c>
      <c r="C16" s="625"/>
      <c r="D16" s="480" t="s">
        <v>1161</v>
      </c>
      <c r="E16" s="487">
        <v>32.580364635045974</v>
      </c>
      <c r="F16" s="487">
        <v>32.49272530295093</v>
      </c>
      <c r="G16" s="487">
        <v>31.276233451391196</v>
      </c>
      <c r="H16" s="487">
        <v>30.945032493840984</v>
      </c>
      <c r="I16" s="487">
        <v>29.291547297980379</v>
      </c>
      <c r="J16" s="487">
        <v>29.34</v>
      </c>
      <c r="K16" s="487">
        <v>30.84</v>
      </c>
      <c r="L16" s="488">
        <v>28.7</v>
      </c>
      <c r="M16" s="488">
        <v>29.2</v>
      </c>
      <c r="N16" s="488">
        <v>31.635923505138749</v>
      </c>
    </row>
    <row r="17" spans="2:15" ht="15.75" customHeight="1"/>
    <row r="18" spans="2:15" ht="15.75" customHeight="1"/>
    <row r="19" spans="2:15" ht="15.75" customHeight="1">
      <c r="B19" s="626" t="s">
        <v>790</v>
      </c>
      <c r="C19" s="626"/>
      <c r="D19" s="626"/>
      <c r="E19" s="626"/>
      <c r="F19" s="563"/>
      <c r="G19" s="563"/>
    </row>
    <row r="20" spans="2:15" ht="15.75" customHeight="1" thickBot="1">
      <c r="B20" s="113"/>
      <c r="C20" s="113"/>
      <c r="D20" s="236"/>
      <c r="E20" s="113"/>
      <c r="H20" s="68"/>
      <c r="I20" s="68"/>
      <c r="J20" s="13" t="s">
        <v>1220</v>
      </c>
    </row>
    <row r="21" spans="2:15" s="18" customFormat="1" ht="30" customHeight="1">
      <c r="B21" s="620" t="s">
        <v>743</v>
      </c>
      <c r="C21" s="620"/>
      <c r="D21" s="231" t="s">
        <v>1098</v>
      </c>
      <c r="E21" s="17" t="s">
        <v>66</v>
      </c>
      <c r="F21" s="19" t="s">
        <v>67</v>
      </c>
      <c r="G21" s="19" t="s">
        <v>14</v>
      </c>
      <c r="H21" s="19" t="s">
        <v>71</v>
      </c>
      <c r="I21" s="19" t="s">
        <v>17</v>
      </c>
      <c r="J21" s="128">
        <v>21.3</v>
      </c>
    </row>
    <row r="22" spans="2:15" ht="15.75" customHeight="1">
      <c r="B22" s="616" t="s">
        <v>1083</v>
      </c>
      <c r="C22" s="616"/>
      <c r="D22" s="232" t="s">
        <v>1084</v>
      </c>
      <c r="E22" s="218" t="s">
        <v>4</v>
      </c>
      <c r="F22" s="215">
        <v>995</v>
      </c>
      <c r="G22" s="215">
        <v>2355</v>
      </c>
      <c r="H22" s="215">
        <v>3457</v>
      </c>
      <c r="I22" s="215">
        <v>4617</v>
      </c>
      <c r="J22" s="215">
        <v>5721.067481</v>
      </c>
    </row>
    <row r="23" spans="2:15" ht="15.75" customHeight="1">
      <c r="B23" s="621" t="s">
        <v>1085</v>
      </c>
      <c r="C23" s="621"/>
      <c r="D23" s="475" t="s">
        <v>1086</v>
      </c>
      <c r="E23" s="489" t="s">
        <v>4</v>
      </c>
      <c r="F23" s="479">
        <v>7954</v>
      </c>
      <c r="G23" s="479">
        <v>8596</v>
      </c>
      <c r="H23" s="484">
        <v>8196</v>
      </c>
      <c r="I23" s="484">
        <v>8572</v>
      </c>
      <c r="J23" s="484">
        <v>10411.976183000001</v>
      </c>
    </row>
    <row r="24" spans="2:15" ht="15.75" customHeight="1" thickBot="1">
      <c r="B24" s="581" t="s">
        <v>1087</v>
      </c>
      <c r="C24" s="581"/>
      <c r="D24" s="235" t="s">
        <v>1088</v>
      </c>
      <c r="E24" s="219">
        <v>8503</v>
      </c>
      <c r="F24" s="220">
        <v>8948</v>
      </c>
      <c r="G24" s="220">
        <v>10951</v>
      </c>
      <c r="H24" s="221">
        <v>11653</v>
      </c>
      <c r="I24" s="221">
        <v>13189</v>
      </c>
      <c r="J24" s="221">
        <v>16133.043664000001</v>
      </c>
    </row>
    <row r="25" spans="2:15" ht="15.75" customHeight="1">
      <c r="B25" s="119"/>
      <c r="C25" s="119"/>
      <c r="D25" s="237"/>
      <c r="E25" s="12"/>
      <c r="F25" s="12"/>
      <c r="G25" s="5"/>
      <c r="H25" s="5"/>
    </row>
    <row r="26" spans="2:15" ht="15.75" customHeight="1">
      <c r="B26" s="119"/>
      <c r="C26" s="119"/>
      <c r="D26" s="237"/>
      <c r="E26" s="12"/>
      <c r="F26" s="12"/>
      <c r="G26" s="5"/>
      <c r="H26" s="5"/>
    </row>
    <row r="27" spans="2:15" ht="15.75" customHeight="1">
      <c r="B27" s="622" t="s">
        <v>511</v>
      </c>
      <c r="C27" s="622"/>
      <c r="D27" s="234"/>
      <c r="E27" s="12"/>
      <c r="F27" s="12"/>
      <c r="G27" s="5"/>
      <c r="H27" s="5"/>
    </row>
    <row r="28" spans="2:15" ht="15.75" customHeight="1" thickBot="1">
      <c r="B28" s="2"/>
      <c r="C28" s="2"/>
      <c r="D28" s="2"/>
      <c r="E28" s="3"/>
      <c r="F28" s="3"/>
      <c r="G28" s="3"/>
      <c r="H28" s="3"/>
      <c r="I28" s="3"/>
      <c r="J28" s="3"/>
      <c r="K28" s="262"/>
      <c r="L28" s="262"/>
      <c r="M28" s="618" t="s">
        <v>1219</v>
      </c>
      <c r="N28" s="618"/>
      <c r="O28" s="4"/>
    </row>
    <row r="29" spans="2:15" s="18" customFormat="1" ht="30" customHeight="1">
      <c r="B29" s="620" t="s">
        <v>743</v>
      </c>
      <c r="C29" s="620"/>
      <c r="D29" s="231" t="s">
        <v>1097</v>
      </c>
      <c r="E29" s="19" t="s">
        <v>7</v>
      </c>
      <c r="F29" s="19" t="s">
        <v>63</v>
      </c>
      <c r="G29" s="19" t="s">
        <v>8</v>
      </c>
      <c r="H29" s="19" t="s">
        <v>12</v>
      </c>
      <c r="I29" s="19" t="s">
        <v>66</v>
      </c>
      <c r="J29" s="19" t="s">
        <v>9</v>
      </c>
      <c r="K29" s="19" t="s">
        <v>14</v>
      </c>
      <c r="L29" s="19" t="s">
        <v>69</v>
      </c>
      <c r="M29" s="20">
        <v>20.3</v>
      </c>
      <c r="N29" s="20">
        <v>21.3</v>
      </c>
    </row>
    <row r="30" spans="2:15" ht="15.75" customHeight="1">
      <c r="B30" s="616" t="s">
        <v>1089</v>
      </c>
      <c r="C30" s="616"/>
      <c r="D30" s="232" t="s">
        <v>1090</v>
      </c>
      <c r="E30" s="222">
        <v>7045</v>
      </c>
      <c r="F30" s="222">
        <v>7086</v>
      </c>
      <c r="G30" s="222">
        <v>7136</v>
      </c>
      <c r="H30" s="222">
        <v>7196</v>
      </c>
      <c r="I30" s="222">
        <v>7252</v>
      </c>
      <c r="J30" s="222">
        <v>6230</v>
      </c>
      <c r="K30" s="222">
        <v>5970</v>
      </c>
      <c r="L30" s="222">
        <v>5553</v>
      </c>
      <c r="M30" s="222">
        <v>5225</v>
      </c>
      <c r="N30" s="222">
        <v>5031</v>
      </c>
    </row>
    <row r="31" spans="2:15" ht="15.75" customHeight="1" thickBot="1">
      <c r="B31" s="617" t="s">
        <v>1091</v>
      </c>
      <c r="C31" s="617"/>
      <c r="D31" s="490" t="s">
        <v>1092</v>
      </c>
      <c r="E31" s="491" t="s">
        <v>1226</v>
      </c>
      <c r="F31" s="491" t="s">
        <v>1226</v>
      </c>
      <c r="G31" s="481" t="s">
        <v>1230</v>
      </c>
      <c r="H31" s="481" t="s">
        <v>1233</v>
      </c>
      <c r="I31" s="481" t="s">
        <v>1230</v>
      </c>
      <c r="J31" s="491">
        <v>305</v>
      </c>
      <c r="K31" s="491">
        <v>619</v>
      </c>
      <c r="L31" s="491">
        <v>945</v>
      </c>
      <c r="M31" s="492">
        <v>1322</v>
      </c>
      <c r="N31" s="492">
        <v>1510</v>
      </c>
      <c r="O31" s="168"/>
    </row>
    <row r="32" spans="2:15" ht="15.75" customHeight="1">
      <c r="B32" s="240" t="s">
        <v>1162</v>
      </c>
      <c r="C32" s="240"/>
      <c r="D32" s="240"/>
      <c r="E32" s="240"/>
      <c r="F32" s="240"/>
      <c r="G32" s="240"/>
      <c r="H32" s="240"/>
      <c r="I32" s="240"/>
      <c r="J32" s="240"/>
      <c r="K32" s="240"/>
      <c r="L32" s="240"/>
      <c r="M32" s="240"/>
      <c r="N32" s="240"/>
      <c r="O32" s="261"/>
    </row>
    <row r="33" spans="2:15" ht="15.75" customHeight="1">
      <c r="B33" s="241" t="s">
        <v>1274</v>
      </c>
      <c r="C33" s="241"/>
      <c r="D33" s="241"/>
      <c r="E33" s="241"/>
      <c r="F33" s="241"/>
      <c r="G33" s="241"/>
      <c r="H33" s="241"/>
      <c r="I33" s="241"/>
      <c r="J33" s="241"/>
      <c r="K33" s="241"/>
      <c r="L33" s="241"/>
      <c r="M33" s="241"/>
      <c r="N33" s="241"/>
      <c r="O33" s="241"/>
    </row>
    <row r="34" spans="2:15" ht="15.75" customHeight="1"/>
    <row r="35" spans="2:15" ht="15.75" customHeight="1"/>
    <row r="36" spans="2:15" ht="15.75" customHeight="1">
      <c r="B36" s="45" t="s">
        <v>791</v>
      </c>
      <c r="C36" s="45"/>
      <c r="D36" s="45"/>
      <c r="E36" s="45"/>
    </row>
    <row r="37" spans="2:15" ht="15.75" customHeight="1" thickBot="1">
      <c r="B37" s="119"/>
      <c r="C37" s="119"/>
      <c r="D37" s="237"/>
      <c r="E37" s="119"/>
      <c r="F37" s="61"/>
      <c r="G37" s="168"/>
      <c r="H37" s="605" t="s">
        <v>1221</v>
      </c>
      <c r="I37" s="605"/>
    </row>
    <row r="38" spans="2:15" ht="30" customHeight="1">
      <c r="B38" s="620" t="s">
        <v>743</v>
      </c>
      <c r="C38" s="620"/>
      <c r="D38" s="231" t="s">
        <v>1097</v>
      </c>
      <c r="E38" s="20" t="s">
        <v>1</v>
      </c>
      <c r="F38" s="20" t="s">
        <v>2</v>
      </c>
      <c r="G38" s="20" t="s">
        <v>3</v>
      </c>
      <c r="H38" s="20" t="s">
        <v>15</v>
      </c>
      <c r="I38" s="20">
        <v>21.3</v>
      </c>
    </row>
    <row r="39" spans="2:15" ht="15.75" customHeight="1" thickBot="1">
      <c r="B39" s="581" t="s">
        <v>1093</v>
      </c>
      <c r="C39" s="581"/>
      <c r="D39" s="235" t="s">
        <v>1094</v>
      </c>
      <c r="E39" s="121">
        <v>800</v>
      </c>
      <c r="F39" s="121">
        <v>827</v>
      </c>
      <c r="G39" s="121">
        <v>875</v>
      </c>
      <c r="H39" s="121">
        <v>910</v>
      </c>
      <c r="I39" s="417">
        <v>940</v>
      </c>
    </row>
    <row r="40" spans="2:15" ht="15.75" customHeight="1">
      <c r="B40" s="8" t="s">
        <v>1100</v>
      </c>
    </row>
    <row r="41" spans="2:15" ht="15.75" customHeight="1">
      <c r="B41" s="230" t="s">
        <v>1101</v>
      </c>
      <c r="C41" s="230"/>
      <c r="D41" s="230"/>
      <c r="E41" s="230"/>
      <c r="F41" s="230"/>
      <c r="G41" s="230"/>
      <c r="H41" s="230"/>
      <c r="I41" s="230"/>
      <c r="J41" s="230"/>
      <c r="K41" s="230"/>
      <c r="L41" s="230"/>
      <c r="M41" s="230"/>
      <c r="N41" s="293"/>
      <c r="O41" s="253"/>
    </row>
    <row r="42" spans="2:15" ht="15.75" customHeight="1">
      <c r="B42" s="229"/>
      <c r="C42" s="229"/>
      <c r="D42" s="229"/>
      <c r="E42" s="229"/>
      <c r="F42" s="229"/>
      <c r="G42" s="229"/>
      <c r="H42" s="229"/>
      <c r="I42" s="229"/>
      <c r="J42" s="229"/>
      <c r="K42" s="229"/>
      <c r="L42" s="229"/>
      <c r="M42" s="229"/>
      <c r="N42" s="289"/>
      <c r="O42" s="252"/>
    </row>
    <row r="43" spans="2:15" ht="15.75" customHeight="1">
      <c r="B43" s="109"/>
      <c r="C43" s="109"/>
      <c r="D43" s="229"/>
      <c r="E43" s="109"/>
      <c r="F43" s="109"/>
      <c r="G43" s="109"/>
      <c r="H43" s="109"/>
      <c r="I43" s="109"/>
      <c r="J43" s="109"/>
      <c r="K43" s="109"/>
      <c r="L43" s="109"/>
      <c r="M43" s="109"/>
      <c r="N43" s="289"/>
      <c r="O43" s="252"/>
    </row>
    <row r="44" spans="2:15" ht="15.75" customHeight="1">
      <c r="B44" s="622" t="s">
        <v>792</v>
      </c>
      <c r="C44" s="622"/>
      <c r="D44" s="622"/>
      <c r="E44" s="622"/>
      <c r="F44" s="622"/>
      <c r="G44" s="622"/>
      <c r="H44" s="622"/>
      <c r="I44" s="622"/>
      <c r="J44" s="622"/>
      <c r="K44" s="622"/>
      <c r="L44" s="622"/>
      <c r="M44" s="622"/>
      <c r="N44" s="622"/>
      <c r="O44" s="257"/>
    </row>
    <row r="45" spans="2:15" ht="15.75" customHeight="1" thickBot="1">
      <c r="M45" s="13"/>
      <c r="N45" s="13" t="s">
        <v>72</v>
      </c>
    </row>
    <row r="46" spans="2:15" s="18" customFormat="1" ht="30" customHeight="1">
      <c r="B46" s="620" t="s">
        <v>743</v>
      </c>
      <c r="C46" s="620"/>
      <c r="D46" s="231" t="s">
        <v>1099</v>
      </c>
      <c r="E46" s="16" t="s">
        <v>7</v>
      </c>
      <c r="F46" s="17" t="s">
        <v>63</v>
      </c>
      <c r="G46" s="16" t="s">
        <v>64</v>
      </c>
      <c r="H46" s="17" t="s">
        <v>12</v>
      </c>
      <c r="I46" s="17" t="s">
        <v>66</v>
      </c>
      <c r="J46" s="17" t="s">
        <v>9</v>
      </c>
      <c r="K46" s="17" t="s">
        <v>68</v>
      </c>
      <c r="L46" s="17" t="s">
        <v>10</v>
      </c>
      <c r="M46" s="17" t="s">
        <v>70</v>
      </c>
      <c r="N46" s="127">
        <v>21.3</v>
      </c>
    </row>
    <row r="47" spans="2:15" ht="15.75" customHeight="1" thickBot="1">
      <c r="B47" s="581" t="s">
        <v>1095</v>
      </c>
      <c r="C47" s="581"/>
      <c r="D47" s="235" t="s">
        <v>1096</v>
      </c>
      <c r="E47" s="27">
        <v>16.899999999999999</v>
      </c>
      <c r="F47" s="27">
        <v>16.7</v>
      </c>
      <c r="G47" s="27">
        <v>17.100000000000001</v>
      </c>
      <c r="H47" s="27">
        <v>16.8</v>
      </c>
      <c r="I47" s="27">
        <v>17.399999999999999</v>
      </c>
      <c r="J47" s="28">
        <v>17.399999999999999</v>
      </c>
      <c r="K47" s="28">
        <v>16.8</v>
      </c>
      <c r="L47" s="27">
        <v>17.7</v>
      </c>
      <c r="M47" s="27">
        <v>17.8</v>
      </c>
      <c r="N47" s="27">
        <v>17.600000000000001</v>
      </c>
    </row>
    <row r="48" spans="2:15" ht="15.75" customHeight="1">
      <c r="B48" s="624" t="s">
        <v>1049</v>
      </c>
      <c r="C48" s="624"/>
      <c r="D48" s="624"/>
      <c r="E48" s="624"/>
      <c r="F48" s="624"/>
      <c r="G48" s="624"/>
      <c r="H48" s="624"/>
      <c r="I48" s="624"/>
      <c r="J48" s="624"/>
      <c r="K48" s="624"/>
      <c r="L48" s="624"/>
      <c r="M48" s="624"/>
      <c r="N48" s="624"/>
      <c r="O48" s="254"/>
    </row>
  </sheetData>
  <mergeCells count="26">
    <mergeCell ref="B44:N44"/>
    <mergeCell ref="B47:C47"/>
    <mergeCell ref="B48:N48"/>
    <mergeCell ref="B13:C13"/>
    <mergeCell ref="B16:C16"/>
    <mergeCell ref="B21:C21"/>
    <mergeCell ref="B15:C15"/>
    <mergeCell ref="B19:G19"/>
    <mergeCell ref="B23:C23"/>
    <mergeCell ref="B24:C24"/>
    <mergeCell ref="B27:C27"/>
    <mergeCell ref="B46:C46"/>
    <mergeCell ref="B22:C22"/>
    <mergeCell ref="B38:C38"/>
    <mergeCell ref="B39:C39"/>
    <mergeCell ref="B29:C29"/>
    <mergeCell ref="B30:C30"/>
    <mergeCell ref="B31:C31"/>
    <mergeCell ref="M28:N28"/>
    <mergeCell ref="H37:I37"/>
    <mergeCell ref="M4:N4"/>
    <mergeCell ref="B6:C6"/>
    <mergeCell ref="B7:C7"/>
    <mergeCell ref="B8:C8"/>
    <mergeCell ref="B4:C4"/>
    <mergeCell ref="M5:N5"/>
  </mergeCells>
  <phoneticPr fontId="1"/>
  <pageMargins left="0.7" right="0.7" top="0.75" bottom="0.75" header="0.3" footer="0.3"/>
  <pageSetup paperSize="9" orientation="portrait" verticalDpi="0" r:id="rId1"/>
  <ignoredErrors>
    <ignoredError sqref="E6:M6 E21:I21 E29:L29 E38:H38 E46:M4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P54"/>
  <sheetViews>
    <sheetView zoomScaleNormal="100" workbookViewId="0">
      <selection activeCell="B2" sqref="B2:C2"/>
    </sheetView>
  </sheetViews>
  <sheetFormatPr defaultColWidth="8.75" defaultRowHeight="13.5"/>
  <cols>
    <col min="1" max="1" width="2.125" style="8" customWidth="1"/>
    <col min="2" max="2" width="18.875" style="8" customWidth="1"/>
    <col min="3" max="3" width="34.875" style="8" customWidth="1"/>
    <col min="4" max="14" width="8.75" style="8" customWidth="1"/>
    <col min="15" max="21" width="6.25" style="8" customWidth="1"/>
    <col min="22" max="22" width="7" style="8" customWidth="1"/>
    <col min="23" max="24" width="6.25" style="8" customWidth="1"/>
    <col min="25" max="16384" width="8.75" style="8"/>
  </cols>
  <sheetData>
    <row r="1" spans="2:16" ht="15.75" customHeight="1"/>
    <row r="2" spans="2:16" ht="15.75" customHeight="1">
      <c r="B2" s="622" t="s">
        <v>735</v>
      </c>
      <c r="C2" s="622"/>
      <c r="L2" s="619"/>
      <c r="M2" s="619"/>
      <c r="N2" s="255"/>
      <c r="P2" s="26"/>
    </row>
    <row r="3" spans="2:16" ht="15.75" customHeight="1" thickBot="1">
      <c r="B3" s="102"/>
      <c r="C3" s="102"/>
      <c r="D3" s="8" t="s">
        <v>897</v>
      </c>
      <c r="K3" s="553"/>
      <c r="L3" s="553"/>
      <c r="M3" s="298"/>
    </row>
    <row r="4" spans="2:16" s="18" customFormat="1" ht="30" customHeight="1">
      <c r="B4" s="620" t="s">
        <v>509</v>
      </c>
      <c r="C4" s="620"/>
      <c r="D4" s="16" t="s">
        <v>7</v>
      </c>
      <c r="E4" s="17" t="s">
        <v>898</v>
      </c>
      <c r="F4" s="16" t="s">
        <v>899</v>
      </c>
      <c r="G4" s="17" t="s">
        <v>900</v>
      </c>
      <c r="H4" s="17" t="s">
        <v>901</v>
      </c>
      <c r="I4" s="17" t="s">
        <v>902</v>
      </c>
      <c r="J4" s="17" t="s">
        <v>903</v>
      </c>
      <c r="K4" s="17" t="s">
        <v>904</v>
      </c>
      <c r="L4" s="17" t="s">
        <v>905</v>
      </c>
      <c r="M4" s="127">
        <v>21.3</v>
      </c>
    </row>
    <row r="5" spans="2:16" ht="30" customHeight="1">
      <c r="B5" s="616" t="s">
        <v>734</v>
      </c>
      <c r="C5" s="616"/>
      <c r="D5" s="6">
        <v>7953</v>
      </c>
      <c r="E5" s="9">
        <v>13074</v>
      </c>
      <c r="F5" s="6">
        <v>13625</v>
      </c>
      <c r="G5" s="9">
        <v>16394</v>
      </c>
      <c r="H5" s="9">
        <v>13166</v>
      </c>
      <c r="I5" s="9">
        <v>16965</v>
      </c>
      <c r="J5" s="9">
        <v>18830</v>
      </c>
      <c r="K5" s="6">
        <v>18669</v>
      </c>
      <c r="L5" s="6">
        <v>18695</v>
      </c>
      <c r="M5" s="6">
        <v>22034</v>
      </c>
    </row>
    <row r="6" spans="2:16" ht="30" customHeight="1">
      <c r="B6" s="627" t="s">
        <v>1915</v>
      </c>
      <c r="C6" s="627"/>
      <c r="D6" s="6">
        <v>1361</v>
      </c>
      <c r="E6" s="6">
        <v>1486</v>
      </c>
      <c r="F6" s="6">
        <v>1519</v>
      </c>
      <c r="G6" s="6">
        <v>1581</v>
      </c>
      <c r="H6" s="6">
        <v>1580</v>
      </c>
      <c r="I6" s="6">
        <v>1589</v>
      </c>
      <c r="J6" s="9">
        <v>1573</v>
      </c>
      <c r="K6" s="6">
        <v>1571</v>
      </c>
      <c r="L6" s="6">
        <v>1544</v>
      </c>
      <c r="M6" s="6">
        <v>1542</v>
      </c>
    </row>
    <row r="7" spans="2:16" ht="30" customHeight="1" thickBot="1">
      <c r="B7" s="581" t="s">
        <v>1234</v>
      </c>
      <c r="C7" s="581"/>
      <c r="D7" s="29">
        <v>387</v>
      </c>
      <c r="E7" s="30">
        <v>544</v>
      </c>
      <c r="F7" s="29">
        <v>591</v>
      </c>
      <c r="G7" s="30">
        <v>537</v>
      </c>
      <c r="H7" s="30">
        <v>570</v>
      </c>
      <c r="I7" s="30">
        <v>539</v>
      </c>
      <c r="J7" s="30">
        <v>473</v>
      </c>
      <c r="K7" s="30">
        <v>460</v>
      </c>
      <c r="L7" s="30">
        <v>531</v>
      </c>
      <c r="M7" s="30">
        <v>393</v>
      </c>
    </row>
    <row r="8" spans="2:16" ht="30" customHeight="1">
      <c r="B8" s="624" t="s">
        <v>1916</v>
      </c>
      <c r="C8" s="624"/>
      <c r="D8" s="624"/>
      <c r="E8" s="624"/>
      <c r="F8" s="624"/>
      <c r="G8" s="624"/>
      <c r="H8" s="624"/>
      <c r="I8" s="624"/>
      <c r="J8" s="624"/>
      <c r="K8" s="624"/>
      <c r="L8" s="624"/>
      <c r="M8" s="624"/>
    </row>
    <row r="9" spans="2:16" ht="15.75" customHeight="1"/>
    <row r="10" spans="2:16" ht="15.75" customHeight="1">
      <c r="B10" s="2" t="s">
        <v>930</v>
      </c>
      <c r="C10" s="2"/>
      <c r="D10" s="110"/>
      <c r="E10" s="3"/>
      <c r="F10" s="3"/>
      <c r="G10" s="3"/>
      <c r="H10" s="3"/>
      <c r="I10" s="14"/>
      <c r="J10" s="3"/>
      <c r="K10" s="3"/>
    </row>
    <row r="11" spans="2:16" ht="15.75" customHeight="1" thickBot="1">
      <c r="B11" s="2"/>
      <c r="C11" s="3"/>
      <c r="D11" s="3"/>
      <c r="E11" s="3"/>
      <c r="F11" s="3"/>
      <c r="G11" s="3"/>
      <c r="H11" s="14"/>
      <c r="I11" s="3"/>
      <c r="J11" s="3"/>
      <c r="L11" s="13"/>
      <c r="M11" s="13" t="s">
        <v>73</v>
      </c>
    </row>
    <row r="12" spans="2:16" s="18" customFormat="1" ht="30" customHeight="1">
      <c r="B12" s="620" t="s">
        <v>432</v>
      </c>
      <c r="C12" s="620"/>
      <c r="D12" s="16" t="s">
        <v>6</v>
      </c>
      <c r="E12" s="16" t="s">
        <v>7</v>
      </c>
      <c r="F12" s="16" t="s">
        <v>1235</v>
      </c>
      <c r="G12" s="17" t="s">
        <v>1236</v>
      </c>
      <c r="H12" s="16" t="s">
        <v>1237</v>
      </c>
      <c r="I12" s="17" t="s">
        <v>0</v>
      </c>
      <c r="J12" s="17" t="s">
        <v>1</v>
      </c>
      <c r="K12" s="17">
        <v>18.3</v>
      </c>
      <c r="L12" s="17">
        <v>19.3</v>
      </c>
      <c r="M12" s="17">
        <v>20.3</v>
      </c>
    </row>
    <row r="13" spans="2:16" ht="15.75" customHeight="1">
      <c r="B13" s="632" t="s">
        <v>45</v>
      </c>
      <c r="C13" s="114" t="s">
        <v>678</v>
      </c>
      <c r="D13" s="123">
        <v>37.1</v>
      </c>
      <c r="E13" s="122">
        <v>36.4</v>
      </c>
      <c r="F13" s="123">
        <v>38.200000000000003</v>
      </c>
      <c r="G13" s="123">
        <v>42.9</v>
      </c>
      <c r="H13" s="123">
        <v>43.6</v>
      </c>
      <c r="I13" s="123">
        <v>40.1</v>
      </c>
      <c r="J13" s="122">
        <v>35.6</v>
      </c>
      <c r="K13" s="123">
        <v>40.4</v>
      </c>
      <c r="L13" s="122">
        <v>43.1</v>
      </c>
      <c r="M13" s="122">
        <v>40.200000000000003</v>
      </c>
    </row>
    <row r="14" spans="2:16" ht="15.75" customHeight="1">
      <c r="B14" s="633"/>
      <c r="C14" s="114" t="s">
        <v>674</v>
      </c>
      <c r="D14" s="123">
        <v>1.2</v>
      </c>
      <c r="E14" s="122">
        <v>1.6</v>
      </c>
      <c r="F14" s="123">
        <v>1</v>
      </c>
      <c r="G14" s="123">
        <v>1.2</v>
      </c>
      <c r="H14" s="123">
        <v>1.1000000000000001</v>
      </c>
      <c r="I14" s="123">
        <v>1.8</v>
      </c>
      <c r="J14" s="122">
        <v>1.8</v>
      </c>
      <c r="K14" s="123">
        <v>1.2</v>
      </c>
      <c r="L14" s="122">
        <v>2.2999999999999998</v>
      </c>
      <c r="M14" s="122">
        <v>4.0999999999999996</v>
      </c>
    </row>
    <row r="15" spans="2:16" ht="15.75" customHeight="1">
      <c r="B15" s="633"/>
      <c r="C15" s="114" t="s">
        <v>675</v>
      </c>
      <c r="D15" s="123">
        <v>35.9</v>
      </c>
      <c r="E15" s="122">
        <v>34.9</v>
      </c>
      <c r="F15" s="123">
        <v>34.700000000000003</v>
      </c>
      <c r="G15" s="123">
        <v>25.8</v>
      </c>
      <c r="H15" s="123">
        <v>24.2</v>
      </c>
      <c r="I15" s="123">
        <v>22.4</v>
      </c>
      <c r="J15" s="122">
        <v>27.5</v>
      </c>
      <c r="K15" s="123">
        <v>26.8</v>
      </c>
      <c r="L15" s="122">
        <v>24.7</v>
      </c>
      <c r="M15" s="122">
        <v>25.9</v>
      </c>
    </row>
    <row r="16" spans="2:16" ht="15.75" customHeight="1">
      <c r="B16" s="634"/>
      <c r="C16" s="114" t="s">
        <v>676</v>
      </c>
      <c r="D16" s="123">
        <v>25.8</v>
      </c>
      <c r="E16" s="122">
        <v>27.1</v>
      </c>
      <c r="F16" s="123">
        <v>26.1</v>
      </c>
      <c r="G16" s="123">
        <v>30.1</v>
      </c>
      <c r="H16" s="123">
        <v>31.2</v>
      </c>
      <c r="I16" s="123">
        <v>35.700000000000003</v>
      </c>
      <c r="J16" s="122">
        <v>35.200000000000003</v>
      </c>
      <c r="K16" s="123">
        <v>31.7</v>
      </c>
      <c r="L16" s="122">
        <v>29.9</v>
      </c>
      <c r="M16" s="122">
        <v>29.7</v>
      </c>
    </row>
    <row r="17" spans="2:14" ht="15.75" customHeight="1">
      <c r="B17" s="632" t="s">
        <v>46</v>
      </c>
      <c r="C17" s="114" t="s">
        <v>678</v>
      </c>
      <c r="D17" s="123">
        <v>69.400000000000006</v>
      </c>
      <c r="E17" s="122">
        <v>67.900000000000006</v>
      </c>
      <c r="F17" s="123">
        <v>69.900000000000006</v>
      </c>
      <c r="G17" s="123">
        <v>70.099999999999994</v>
      </c>
      <c r="H17" s="123">
        <v>70.5</v>
      </c>
      <c r="I17" s="123">
        <v>68.7</v>
      </c>
      <c r="J17" s="122">
        <v>70.5</v>
      </c>
      <c r="K17" s="123">
        <v>72.3</v>
      </c>
      <c r="L17" s="122">
        <v>71.599999999999994</v>
      </c>
      <c r="M17" s="122">
        <v>72.2</v>
      </c>
    </row>
    <row r="18" spans="2:14" ht="15.75" customHeight="1">
      <c r="B18" s="635"/>
      <c r="C18" s="114" t="s">
        <v>677</v>
      </c>
      <c r="D18" s="123">
        <v>11</v>
      </c>
      <c r="E18" s="122">
        <v>11.9</v>
      </c>
      <c r="F18" s="123">
        <v>7.7</v>
      </c>
      <c r="G18" s="123">
        <v>9.9</v>
      </c>
      <c r="H18" s="123">
        <v>8.8000000000000007</v>
      </c>
      <c r="I18" s="123">
        <v>12.1</v>
      </c>
      <c r="J18" s="122">
        <v>11.3</v>
      </c>
      <c r="K18" s="123">
        <v>7.8</v>
      </c>
      <c r="L18" s="122">
        <v>9.5</v>
      </c>
      <c r="M18" s="122">
        <v>9.5</v>
      </c>
    </row>
    <row r="19" spans="2:14" ht="15.75" customHeight="1">
      <c r="B19" s="635"/>
      <c r="C19" s="114" t="s">
        <v>675</v>
      </c>
      <c r="D19" s="123">
        <v>8</v>
      </c>
      <c r="E19" s="122">
        <v>7.8</v>
      </c>
      <c r="F19" s="123">
        <v>8.5</v>
      </c>
      <c r="G19" s="123">
        <v>5.8</v>
      </c>
      <c r="H19" s="123">
        <v>6</v>
      </c>
      <c r="I19" s="123">
        <v>5.9</v>
      </c>
      <c r="J19" s="122">
        <v>5.8</v>
      </c>
      <c r="K19" s="123">
        <v>6</v>
      </c>
      <c r="L19" s="122">
        <v>5.3</v>
      </c>
      <c r="M19" s="122">
        <v>5.0999999999999996</v>
      </c>
    </row>
    <row r="20" spans="2:14" ht="15.75" customHeight="1">
      <c r="B20" s="638"/>
      <c r="C20" s="114" t="s">
        <v>676</v>
      </c>
      <c r="D20" s="123">
        <v>11.5</v>
      </c>
      <c r="E20" s="122">
        <v>12.4</v>
      </c>
      <c r="F20" s="123">
        <v>13.9</v>
      </c>
      <c r="G20" s="123">
        <v>14.1</v>
      </c>
      <c r="H20" s="123">
        <v>14.7</v>
      </c>
      <c r="I20" s="123">
        <v>13.4</v>
      </c>
      <c r="J20" s="122">
        <v>12.4</v>
      </c>
      <c r="K20" s="123">
        <v>14</v>
      </c>
      <c r="L20" s="122">
        <v>13.6</v>
      </c>
      <c r="M20" s="122">
        <v>13.2</v>
      </c>
    </row>
    <row r="21" spans="2:14" ht="15.75" customHeight="1">
      <c r="B21" s="632" t="s">
        <v>47</v>
      </c>
      <c r="C21" s="114" t="s">
        <v>678</v>
      </c>
      <c r="D21" s="123">
        <v>14.4</v>
      </c>
      <c r="E21" s="122">
        <v>13.7</v>
      </c>
      <c r="F21" s="123">
        <v>14.6</v>
      </c>
      <c r="G21" s="123">
        <v>14.6</v>
      </c>
      <c r="H21" s="123">
        <v>14.7</v>
      </c>
      <c r="I21" s="123">
        <v>15.5</v>
      </c>
      <c r="J21" s="122">
        <v>15.7</v>
      </c>
      <c r="K21" s="123">
        <v>16.100000000000001</v>
      </c>
      <c r="L21" s="122">
        <v>16.2</v>
      </c>
      <c r="M21" s="122">
        <v>15</v>
      </c>
    </row>
    <row r="22" spans="2:14" ht="15.75" customHeight="1">
      <c r="B22" s="635"/>
      <c r="C22" s="114" t="s">
        <v>677</v>
      </c>
      <c r="D22" s="123">
        <v>3.4</v>
      </c>
      <c r="E22" s="122">
        <v>3</v>
      </c>
      <c r="F22" s="123">
        <v>2.9</v>
      </c>
      <c r="G22" s="123">
        <v>2.4</v>
      </c>
      <c r="H22" s="123">
        <v>2.2999999999999998</v>
      </c>
      <c r="I22" s="123">
        <v>2.8</v>
      </c>
      <c r="J22" s="122">
        <v>2.8</v>
      </c>
      <c r="K22" s="123">
        <v>2.2000000000000002</v>
      </c>
      <c r="L22" s="122">
        <v>2.2999999999999998</v>
      </c>
      <c r="M22" s="122">
        <v>2.5</v>
      </c>
    </row>
    <row r="23" spans="2:14" ht="15.75" customHeight="1">
      <c r="B23" s="635"/>
      <c r="C23" s="114" t="s">
        <v>675</v>
      </c>
      <c r="D23" s="123" t="s">
        <v>4</v>
      </c>
      <c r="E23" s="122" t="s">
        <v>4</v>
      </c>
      <c r="F23" s="123" t="s">
        <v>4</v>
      </c>
      <c r="G23" s="123" t="s">
        <v>4</v>
      </c>
      <c r="H23" s="123" t="s">
        <v>4</v>
      </c>
      <c r="I23" s="123" t="s">
        <v>4</v>
      </c>
      <c r="J23" s="122" t="s">
        <v>4</v>
      </c>
      <c r="K23" s="123" t="s">
        <v>4</v>
      </c>
      <c r="L23" s="122" t="s">
        <v>4</v>
      </c>
      <c r="M23" s="122" t="s">
        <v>4</v>
      </c>
    </row>
    <row r="24" spans="2:14" ht="15.75" customHeight="1" thickBot="1">
      <c r="B24" s="636"/>
      <c r="C24" s="108" t="s">
        <v>676</v>
      </c>
      <c r="D24" s="125">
        <v>82.2</v>
      </c>
      <c r="E24" s="124">
        <v>83.3</v>
      </c>
      <c r="F24" s="125">
        <v>82.5</v>
      </c>
      <c r="G24" s="125">
        <v>83</v>
      </c>
      <c r="H24" s="125">
        <v>83.1</v>
      </c>
      <c r="I24" s="125">
        <v>81.8</v>
      </c>
      <c r="J24" s="124">
        <v>81.5</v>
      </c>
      <c r="K24" s="125">
        <v>81.7</v>
      </c>
      <c r="L24" s="124">
        <v>81.400000000000006</v>
      </c>
      <c r="M24" s="124">
        <v>82.6</v>
      </c>
    </row>
    <row r="25" spans="2:14" ht="27" customHeight="1">
      <c r="B25" s="640" t="s">
        <v>78</v>
      </c>
      <c r="C25" s="640"/>
      <c r="D25" s="640"/>
      <c r="E25" s="640"/>
      <c r="F25" s="640"/>
      <c r="G25" s="640"/>
      <c r="H25" s="640"/>
      <c r="I25" s="640"/>
      <c r="J25" s="640"/>
      <c r="K25" s="640"/>
      <c r="L25" s="640"/>
      <c r="M25" s="640"/>
      <c r="N25" s="258"/>
    </row>
    <row r="26" spans="2:14" ht="27" customHeight="1">
      <c r="B26" s="641" t="s">
        <v>1163</v>
      </c>
      <c r="C26" s="641"/>
      <c r="D26" s="641"/>
      <c r="E26" s="641"/>
      <c r="F26" s="641"/>
      <c r="G26" s="641"/>
      <c r="H26" s="641"/>
      <c r="I26" s="641"/>
      <c r="J26" s="641"/>
      <c r="K26" s="641"/>
      <c r="L26" s="641"/>
      <c r="M26" s="641"/>
      <c r="N26" s="258"/>
    </row>
    <row r="27" spans="2:14" ht="15.75" customHeight="1">
      <c r="B27" s="110"/>
      <c r="C27" s="3"/>
      <c r="D27" s="3"/>
      <c r="E27" s="3"/>
      <c r="F27" s="3"/>
      <c r="G27" s="3"/>
      <c r="H27" s="3"/>
      <c r="I27" s="3"/>
      <c r="J27" s="3"/>
      <c r="K27" s="111"/>
    </row>
    <row r="28" spans="2:14" ht="15.75" customHeight="1">
      <c r="B28" s="189"/>
      <c r="C28" s="3"/>
      <c r="D28" s="3"/>
      <c r="E28" s="3"/>
      <c r="F28" s="3"/>
      <c r="G28" s="3"/>
      <c r="H28" s="3"/>
      <c r="I28" s="3"/>
      <c r="J28" s="3"/>
      <c r="K28" s="190"/>
    </row>
    <row r="29" spans="2:14" ht="15.75" customHeight="1">
      <c r="B29" s="18" t="s">
        <v>793</v>
      </c>
      <c r="E29" s="13"/>
    </row>
    <row r="30" spans="2:14" ht="15.75" customHeight="1" thickBot="1">
      <c r="E30" s="13"/>
    </row>
    <row r="31" spans="2:14" ht="30" customHeight="1">
      <c r="B31" s="32"/>
      <c r="C31" s="32"/>
      <c r="D31" s="628" t="s">
        <v>1275</v>
      </c>
      <c r="E31" s="628"/>
      <c r="F31" s="628" t="s">
        <v>1276</v>
      </c>
      <c r="G31" s="628"/>
    </row>
    <row r="32" spans="2:14" ht="30" customHeight="1">
      <c r="B32" s="627" t="s">
        <v>906</v>
      </c>
      <c r="C32" s="629"/>
      <c r="D32" s="639">
        <v>1870</v>
      </c>
      <c r="E32" s="639"/>
      <c r="F32" s="637">
        <v>891</v>
      </c>
      <c r="G32" s="637"/>
    </row>
    <row r="33" spans="2:14" ht="30" customHeight="1">
      <c r="B33" s="587" t="s">
        <v>907</v>
      </c>
      <c r="C33" s="44" t="s">
        <v>736</v>
      </c>
      <c r="D33" s="639">
        <v>21</v>
      </c>
      <c r="E33" s="639"/>
      <c r="F33" s="637">
        <v>7</v>
      </c>
      <c r="G33" s="637"/>
      <c r="K33" s="631"/>
      <c r="L33" s="631"/>
      <c r="M33" s="631"/>
      <c r="N33" s="259"/>
    </row>
    <row r="34" spans="2:14" ht="30" customHeight="1">
      <c r="B34" s="630"/>
      <c r="C34" s="44" t="s">
        <v>908</v>
      </c>
      <c r="D34" s="639">
        <v>17</v>
      </c>
      <c r="E34" s="639"/>
      <c r="F34" s="637">
        <v>8</v>
      </c>
      <c r="G34" s="637"/>
    </row>
    <row r="35" spans="2:14" ht="30" customHeight="1">
      <c r="B35" s="627" t="s">
        <v>909</v>
      </c>
      <c r="C35" s="629"/>
      <c r="D35" s="639">
        <v>1660000</v>
      </c>
      <c r="E35" s="639"/>
      <c r="F35" s="639">
        <v>740000</v>
      </c>
      <c r="G35" s="639"/>
    </row>
    <row r="36" spans="2:14" ht="30" customHeight="1" thickBot="1">
      <c r="B36" s="581" t="s">
        <v>910</v>
      </c>
      <c r="C36" s="581"/>
      <c r="D36" s="644" t="s">
        <v>1320</v>
      </c>
      <c r="E36" s="644"/>
      <c r="F36" s="645" t="s">
        <v>1320</v>
      </c>
      <c r="G36" s="645"/>
    </row>
    <row r="37" spans="2:14" ht="15.75" customHeight="1"/>
    <row r="38" spans="2:14" ht="15.75" customHeight="1"/>
    <row r="39" spans="2:14" ht="15.75" customHeight="1">
      <c r="B39" s="552" t="s">
        <v>1197</v>
      </c>
      <c r="C39" s="552"/>
    </row>
    <row r="40" spans="2:14" ht="15.75" customHeight="1" thickBot="1">
      <c r="B40" s="102"/>
      <c r="C40" s="102"/>
      <c r="L40" s="13"/>
      <c r="M40" s="13" t="s">
        <v>911</v>
      </c>
    </row>
    <row r="41" spans="2:14" ht="30" customHeight="1">
      <c r="B41" s="620" t="s">
        <v>509</v>
      </c>
      <c r="C41" s="620"/>
      <c r="D41" s="16" t="s">
        <v>7</v>
      </c>
      <c r="E41" s="17" t="s">
        <v>912</v>
      </c>
      <c r="F41" s="16" t="s">
        <v>913</v>
      </c>
      <c r="G41" s="17" t="s">
        <v>914</v>
      </c>
      <c r="H41" s="17" t="s">
        <v>915</v>
      </c>
      <c r="I41" s="17" t="s">
        <v>902</v>
      </c>
      <c r="J41" s="17" t="s">
        <v>14</v>
      </c>
      <c r="K41" s="17" t="s">
        <v>916</v>
      </c>
      <c r="L41" s="17" t="s">
        <v>917</v>
      </c>
      <c r="M41" s="127">
        <v>21.3</v>
      </c>
    </row>
    <row r="42" spans="2:14" ht="30" customHeight="1">
      <c r="B42" s="239"/>
      <c r="C42" s="31" t="s">
        <v>829</v>
      </c>
      <c r="D42" s="35">
        <v>630</v>
      </c>
      <c r="E42" s="36">
        <v>642</v>
      </c>
      <c r="F42" s="35">
        <v>738</v>
      </c>
      <c r="G42" s="36">
        <v>738</v>
      </c>
      <c r="H42" s="36">
        <v>741</v>
      </c>
      <c r="I42" s="36">
        <v>741</v>
      </c>
      <c r="J42" s="36">
        <v>741</v>
      </c>
      <c r="K42" s="36">
        <v>742</v>
      </c>
      <c r="L42" s="36">
        <v>749</v>
      </c>
      <c r="M42" s="36">
        <v>748</v>
      </c>
    </row>
    <row r="43" spans="2:14" ht="30" customHeight="1">
      <c r="B43" s="403"/>
      <c r="C43" s="493" t="s">
        <v>830</v>
      </c>
      <c r="D43" s="494">
        <v>1744</v>
      </c>
      <c r="E43" s="495">
        <v>1781</v>
      </c>
      <c r="F43" s="494">
        <v>1807</v>
      </c>
      <c r="G43" s="495">
        <v>1848</v>
      </c>
      <c r="H43" s="495">
        <v>1879</v>
      </c>
      <c r="I43" s="495">
        <v>1903</v>
      </c>
      <c r="J43" s="495">
        <v>1917</v>
      </c>
      <c r="K43" s="495">
        <v>1919</v>
      </c>
      <c r="L43" s="495">
        <v>1929</v>
      </c>
      <c r="M43" s="495">
        <v>1940</v>
      </c>
    </row>
    <row r="44" spans="2:14" ht="30" customHeight="1">
      <c r="B44" s="403"/>
      <c r="C44" s="31" t="s">
        <v>831</v>
      </c>
      <c r="D44" s="37">
        <v>4484</v>
      </c>
      <c r="E44" s="38">
        <v>4503</v>
      </c>
      <c r="F44" s="37">
        <v>4514</v>
      </c>
      <c r="G44" s="38">
        <v>4532</v>
      </c>
      <c r="H44" s="38">
        <v>4548</v>
      </c>
      <c r="I44" s="38">
        <v>4563</v>
      </c>
      <c r="J44" s="38">
        <v>4576</v>
      </c>
      <c r="K44" s="38">
        <v>4588</v>
      </c>
      <c r="L44" s="38">
        <v>4599</v>
      </c>
      <c r="M44" s="38">
        <v>4610</v>
      </c>
    </row>
    <row r="45" spans="2:14" ht="30" customHeight="1">
      <c r="B45" s="403"/>
      <c r="C45" s="493" t="s">
        <v>918</v>
      </c>
      <c r="D45" s="494">
        <v>15738</v>
      </c>
      <c r="E45" s="495">
        <v>15825</v>
      </c>
      <c r="F45" s="494">
        <v>15926</v>
      </c>
      <c r="G45" s="495">
        <v>16000</v>
      </c>
      <c r="H45" s="495">
        <v>16075</v>
      </c>
      <c r="I45" s="495">
        <v>16128</v>
      </c>
      <c r="J45" s="495">
        <v>16187</v>
      </c>
      <c r="K45" s="495">
        <v>16254</v>
      </c>
      <c r="L45" s="495">
        <v>16333</v>
      </c>
      <c r="M45" s="495">
        <v>16388</v>
      </c>
    </row>
    <row r="46" spans="2:14" ht="30" customHeight="1">
      <c r="B46" s="642" t="s">
        <v>919</v>
      </c>
      <c r="C46" s="616"/>
      <c r="D46" s="37">
        <v>22597</v>
      </c>
      <c r="E46" s="38">
        <v>22751</v>
      </c>
      <c r="F46" s="37">
        <v>22984</v>
      </c>
      <c r="G46" s="38">
        <v>23117</v>
      </c>
      <c r="H46" s="38">
        <v>23243</v>
      </c>
      <c r="I46" s="38">
        <v>23335</v>
      </c>
      <c r="J46" s="38">
        <v>23421</v>
      </c>
      <c r="K46" s="38">
        <v>23504</v>
      </c>
      <c r="L46" s="38">
        <v>23610</v>
      </c>
      <c r="M46" s="38">
        <v>23686</v>
      </c>
    </row>
    <row r="47" spans="2:14" ht="30" customHeight="1">
      <c r="B47" s="643" t="s">
        <v>920</v>
      </c>
      <c r="C47" s="643"/>
      <c r="D47" s="494">
        <v>26539</v>
      </c>
      <c r="E47" s="495">
        <v>26706</v>
      </c>
      <c r="F47" s="494">
        <v>26877</v>
      </c>
      <c r="G47" s="495">
        <v>27010</v>
      </c>
      <c r="H47" s="495">
        <v>27137</v>
      </c>
      <c r="I47" s="495">
        <v>27255</v>
      </c>
      <c r="J47" s="495">
        <v>27367</v>
      </c>
      <c r="K47" s="495">
        <v>27485</v>
      </c>
      <c r="L47" s="495">
        <v>27588</v>
      </c>
      <c r="M47" s="495">
        <v>27697</v>
      </c>
    </row>
    <row r="48" spans="2:14" ht="30" customHeight="1">
      <c r="B48" s="616" t="s">
        <v>921</v>
      </c>
      <c r="C48" s="616"/>
      <c r="D48" s="6">
        <v>49135</v>
      </c>
      <c r="E48" s="9">
        <v>49457</v>
      </c>
      <c r="F48" s="6">
        <v>49861</v>
      </c>
      <c r="G48" s="9">
        <v>50128</v>
      </c>
      <c r="H48" s="9">
        <v>50380</v>
      </c>
      <c r="I48" s="9">
        <v>50590</v>
      </c>
      <c r="J48" s="9">
        <v>50788</v>
      </c>
      <c r="K48" s="6">
        <v>50989</v>
      </c>
      <c r="L48" s="6">
        <v>51198</v>
      </c>
      <c r="M48" s="6">
        <v>51383</v>
      </c>
    </row>
    <row r="49" spans="2:14" ht="30" customHeight="1">
      <c r="B49" s="621" t="s">
        <v>922</v>
      </c>
      <c r="C49" s="621"/>
      <c r="D49" s="496">
        <v>10750</v>
      </c>
      <c r="E49" s="496">
        <v>10819</v>
      </c>
      <c r="F49" s="496">
        <v>10892</v>
      </c>
      <c r="G49" s="496">
        <v>10950</v>
      </c>
      <c r="H49" s="496">
        <v>11011</v>
      </c>
      <c r="I49" s="496">
        <v>11077</v>
      </c>
      <c r="J49" s="497">
        <v>11132</v>
      </c>
      <c r="K49" s="496">
        <v>11187</v>
      </c>
      <c r="L49" s="496">
        <v>11234</v>
      </c>
      <c r="M49" s="496">
        <v>11289</v>
      </c>
    </row>
    <row r="50" spans="2:14" ht="30" customHeight="1" thickBot="1">
      <c r="B50" s="581" t="s">
        <v>923</v>
      </c>
      <c r="C50" s="581"/>
      <c r="D50" s="29">
        <v>59886</v>
      </c>
      <c r="E50" s="30">
        <v>60276</v>
      </c>
      <c r="F50" s="29">
        <v>60754</v>
      </c>
      <c r="G50" s="30">
        <v>61078</v>
      </c>
      <c r="H50" s="30">
        <v>61391</v>
      </c>
      <c r="I50" s="30">
        <v>61666</v>
      </c>
      <c r="J50" s="30">
        <v>61919</v>
      </c>
      <c r="K50" s="30">
        <v>62175</v>
      </c>
      <c r="L50" s="30">
        <v>62432</v>
      </c>
      <c r="M50" s="30">
        <v>62671</v>
      </c>
    </row>
    <row r="51" spans="2:14" ht="30" customHeight="1">
      <c r="B51" s="624" t="s">
        <v>924</v>
      </c>
      <c r="C51" s="624"/>
      <c r="D51" s="624"/>
      <c r="E51" s="624"/>
      <c r="F51" s="624"/>
      <c r="G51" s="624"/>
      <c r="H51" s="624"/>
      <c r="I51" s="624"/>
      <c r="J51" s="624"/>
      <c r="K51" s="624"/>
      <c r="L51" s="624"/>
      <c r="M51" s="624"/>
      <c r="N51" s="254"/>
    </row>
    <row r="52" spans="2:14" ht="30" customHeight="1">
      <c r="B52" s="554" t="s">
        <v>925</v>
      </c>
      <c r="C52" s="554"/>
      <c r="D52" s="554"/>
      <c r="E52" s="554"/>
      <c r="F52" s="554"/>
      <c r="G52" s="554"/>
      <c r="H52" s="554"/>
      <c r="I52" s="554"/>
      <c r="J52" s="554"/>
      <c r="K52" s="554"/>
      <c r="L52" s="554"/>
      <c r="M52" s="554"/>
      <c r="N52" s="252"/>
    </row>
    <row r="53" spans="2:14" ht="30" customHeight="1">
      <c r="B53" s="554" t="s">
        <v>832</v>
      </c>
      <c r="C53" s="554"/>
      <c r="D53" s="554"/>
      <c r="E53" s="554"/>
      <c r="F53" s="554"/>
      <c r="G53" s="554"/>
      <c r="H53" s="554"/>
      <c r="I53" s="554"/>
      <c r="J53" s="554"/>
      <c r="K53" s="554"/>
      <c r="L53" s="554"/>
      <c r="M53" s="554"/>
      <c r="N53" s="252"/>
    </row>
    <row r="54" spans="2:14" ht="30" customHeight="1">
      <c r="B54" s="554" t="s">
        <v>926</v>
      </c>
      <c r="C54" s="554"/>
      <c r="D54" s="554"/>
      <c r="E54" s="554"/>
      <c r="F54" s="554"/>
      <c r="G54" s="554"/>
      <c r="H54" s="554"/>
      <c r="I54" s="554"/>
      <c r="J54" s="554"/>
      <c r="K54" s="554"/>
      <c r="L54" s="554"/>
      <c r="M54" s="554"/>
      <c r="N54" s="252"/>
    </row>
  </sheetData>
  <mergeCells count="42">
    <mergeCell ref="B54:M54"/>
    <mergeCell ref="B49:C49"/>
    <mergeCell ref="B36:C36"/>
    <mergeCell ref="B39:C39"/>
    <mergeCell ref="B41:C41"/>
    <mergeCell ref="B46:C46"/>
    <mergeCell ref="B47:C47"/>
    <mergeCell ref="B48:C48"/>
    <mergeCell ref="B53:M53"/>
    <mergeCell ref="B50:C50"/>
    <mergeCell ref="B51:M51"/>
    <mergeCell ref="B52:M52"/>
    <mergeCell ref="D36:E36"/>
    <mergeCell ref="F36:G36"/>
    <mergeCell ref="B35:C35"/>
    <mergeCell ref="B12:C12"/>
    <mergeCell ref="B13:B16"/>
    <mergeCell ref="B21:B24"/>
    <mergeCell ref="F32:G32"/>
    <mergeCell ref="F31:G31"/>
    <mergeCell ref="B17:B20"/>
    <mergeCell ref="F35:G35"/>
    <mergeCell ref="F34:G34"/>
    <mergeCell ref="F33:G33"/>
    <mergeCell ref="B25:M25"/>
    <mergeCell ref="B26:M26"/>
    <mergeCell ref="D35:E35"/>
    <mergeCell ref="D34:E34"/>
    <mergeCell ref="D33:E33"/>
    <mergeCell ref="D32:E32"/>
    <mergeCell ref="D31:E31"/>
    <mergeCell ref="B8:M8"/>
    <mergeCell ref="B32:C32"/>
    <mergeCell ref="B33:B34"/>
    <mergeCell ref="K33:M33"/>
    <mergeCell ref="B7:C7"/>
    <mergeCell ref="B6:C6"/>
    <mergeCell ref="B2:C2"/>
    <mergeCell ref="L2:M2"/>
    <mergeCell ref="K3:L3"/>
    <mergeCell ref="B4:C4"/>
    <mergeCell ref="B5:C5"/>
  </mergeCells>
  <phoneticPr fontId="1"/>
  <pageMargins left="0.7" right="0.7" top="0.75" bottom="0.75" header="0.3" footer="0.3"/>
  <pageSetup paperSize="9" orientation="portrait" verticalDpi="0" r:id="rId1"/>
  <ignoredErrors>
    <ignoredError sqref="D4:L4 D41:L4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2:S38"/>
  <sheetViews>
    <sheetView zoomScale="85" zoomScaleNormal="85" workbookViewId="0">
      <selection activeCell="B2" sqref="B2"/>
    </sheetView>
  </sheetViews>
  <sheetFormatPr defaultColWidth="8.75" defaultRowHeight="13.5"/>
  <cols>
    <col min="1" max="1" width="2.125" style="8" customWidth="1"/>
    <col min="2" max="2" width="23.25" style="8" customWidth="1"/>
    <col min="3" max="3" width="37.375" style="8" customWidth="1"/>
    <col min="4" max="19" width="12.625" style="8" customWidth="1"/>
    <col min="20" max="16384" width="8.75" style="8"/>
  </cols>
  <sheetData>
    <row r="2" spans="1:17">
      <c r="B2" s="18" t="s">
        <v>953</v>
      </c>
    </row>
    <row r="4" spans="1:17" ht="12.75" customHeight="1">
      <c r="B4" s="18" t="s">
        <v>1278</v>
      </c>
      <c r="C4" s="53"/>
      <c r="L4" s="77"/>
      <c r="M4" s="77"/>
      <c r="P4" s="77"/>
      <c r="Q4" s="77"/>
    </row>
    <row r="5" spans="1:17" ht="12.75" customHeight="1">
      <c r="B5" s="8" t="s">
        <v>1321</v>
      </c>
      <c r="C5" s="196"/>
      <c r="D5" s="197"/>
      <c r="L5" s="77"/>
      <c r="M5" s="77"/>
      <c r="P5" s="77"/>
      <c r="Q5" s="77"/>
    </row>
    <row r="6" spans="1:17" ht="12.75" customHeight="1" thickBot="1">
      <c r="C6" s="196"/>
      <c r="D6" s="197"/>
      <c r="L6" s="77"/>
      <c r="M6" s="77"/>
      <c r="P6" s="77"/>
      <c r="Q6" s="77"/>
    </row>
    <row r="7" spans="1:17" s="18" customFormat="1" ht="30" customHeight="1">
      <c r="A7" s="223"/>
      <c r="B7" s="620" t="s">
        <v>679</v>
      </c>
      <c r="C7" s="620"/>
      <c r="D7" s="19" t="s">
        <v>14</v>
      </c>
      <c r="E7" s="19" t="s">
        <v>10</v>
      </c>
      <c r="F7" s="20">
        <v>20.3</v>
      </c>
      <c r="G7" s="20">
        <v>21.3</v>
      </c>
    </row>
    <row r="8" spans="1:17" ht="14.25" customHeight="1">
      <c r="A8" s="224"/>
      <c r="B8" s="652" t="s">
        <v>931</v>
      </c>
      <c r="C8" s="72" t="s">
        <v>1164</v>
      </c>
      <c r="D8" s="10">
        <v>13791565</v>
      </c>
      <c r="E8" s="10">
        <v>13995254</v>
      </c>
      <c r="F8" s="10">
        <v>14202877</v>
      </c>
      <c r="G8" s="10">
        <v>14314265</v>
      </c>
    </row>
    <row r="9" spans="1:17" ht="14.25" customHeight="1">
      <c r="A9" s="224"/>
      <c r="B9" s="631"/>
      <c r="C9" s="72" t="s">
        <v>1165</v>
      </c>
      <c r="D9" s="10">
        <v>6573979</v>
      </c>
      <c r="E9" s="10">
        <v>6620705</v>
      </c>
      <c r="F9" s="10">
        <v>6687228</v>
      </c>
      <c r="G9" s="10">
        <v>6731209</v>
      </c>
    </row>
    <row r="10" spans="1:17" ht="14.25" customHeight="1">
      <c r="A10" s="224"/>
      <c r="B10" s="654"/>
      <c r="C10" s="72" t="s">
        <v>1050</v>
      </c>
      <c r="D10" s="10">
        <v>26884671</v>
      </c>
      <c r="E10" s="10">
        <v>27154803</v>
      </c>
      <c r="F10" s="10">
        <v>27467464</v>
      </c>
      <c r="G10" s="10">
        <v>27613136</v>
      </c>
    </row>
    <row r="11" spans="1:17" ht="14.25" customHeight="1">
      <c r="A11" s="224"/>
      <c r="B11" s="652" t="s">
        <v>1051</v>
      </c>
      <c r="C11" s="72" t="s">
        <v>1166</v>
      </c>
      <c r="D11" s="10">
        <v>30208036</v>
      </c>
      <c r="E11" s="10">
        <v>30461275</v>
      </c>
      <c r="F11" s="10">
        <v>30771502</v>
      </c>
      <c r="G11" s="10">
        <v>30952788</v>
      </c>
    </row>
    <row r="12" spans="1:17" ht="14.25" customHeight="1">
      <c r="A12" s="224"/>
      <c r="B12" s="631"/>
      <c r="C12" s="72" t="s">
        <v>1167</v>
      </c>
      <c r="D12" s="10">
        <v>13926229</v>
      </c>
      <c r="E12" s="10">
        <v>14014326</v>
      </c>
      <c r="F12" s="10">
        <v>14095084</v>
      </c>
      <c r="G12" s="10">
        <v>14132174</v>
      </c>
    </row>
    <row r="13" spans="1:17" ht="14.25" customHeight="1" thickBot="1">
      <c r="A13" s="224"/>
      <c r="B13" s="653"/>
      <c r="C13" s="72" t="s">
        <v>1050</v>
      </c>
      <c r="D13" s="11">
        <v>87060517</v>
      </c>
      <c r="E13" s="11">
        <v>87619574</v>
      </c>
      <c r="F13" s="11">
        <v>88329068</v>
      </c>
      <c r="G13" s="11">
        <v>88747210</v>
      </c>
    </row>
    <row r="14" spans="1:17" ht="27.75" customHeight="1">
      <c r="A14" s="224"/>
      <c r="B14" s="646" t="s">
        <v>77</v>
      </c>
      <c r="C14" s="646"/>
      <c r="D14" s="646"/>
      <c r="E14" s="646"/>
      <c r="F14" s="646"/>
      <c r="G14" s="168"/>
    </row>
    <row r="15" spans="1:17">
      <c r="A15" s="224"/>
      <c r="F15" s="168"/>
    </row>
    <row r="16" spans="1:17">
      <c r="A16" s="224"/>
      <c r="F16" s="168"/>
    </row>
    <row r="17" spans="1:19" ht="14.25" customHeight="1">
      <c r="A17" s="224"/>
      <c r="B17" s="18" t="s">
        <v>1279</v>
      </c>
      <c r="F17" s="168"/>
    </row>
    <row r="18" spans="1:19" ht="14.25" thickBot="1">
      <c r="A18" s="224"/>
      <c r="B18" s="191"/>
      <c r="F18" s="168"/>
    </row>
    <row r="19" spans="1:19" s="18" customFormat="1" ht="30" customHeight="1">
      <c r="A19" s="223"/>
      <c r="B19" s="651" t="s">
        <v>683</v>
      </c>
      <c r="C19" s="651"/>
      <c r="D19" s="20">
        <v>18.3</v>
      </c>
      <c r="E19" s="20">
        <v>19.3</v>
      </c>
      <c r="F19" s="20">
        <v>20.3</v>
      </c>
      <c r="G19" s="20">
        <v>21.3</v>
      </c>
    </row>
    <row r="20" spans="1:19" ht="15.75" customHeight="1">
      <c r="A20" s="224"/>
      <c r="B20" s="648" t="s">
        <v>75</v>
      </c>
      <c r="C20" s="72" t="s">
        <v>1164</v>
      </c>
      <c r="D20" s="10">
        <v>20512</v>
      </c>
      <c r="E20" s="10">
        <v>20062</v>
      </c>
      <c r="F20" s="10">
        <v>19280</v>
      </c>
      <c r="G20" s="10">
        <v>18420</v>
      </c>
    </row>
    <row r="21" spans="1:19" ht="15.75" customHeight="1">
      <c r="A21" s="224"/>
      <c r="B21" s="649"/>
      <c r="C21" s="72" t="s">
        <v>1168</v>
      </c>
      <c r="D21" s="10">
        <v>9291</v>
      </c>
      <c r="E21" s="10">
        <v>8824</v>
      </c>
      <c r="F21" s="10">
        <v>8466</v>
      </c>
      <c r="G21" s="10">
        <v>8557</v>
      </c>
    </row>
    <row r="22" spans="1:19" ht="15.75" customHeight="1">
      <c r="A22" s="224"/>
      <c r="B22" s="649"/>
      <c r="C22" s="72" t="s">
        <v>1050</v>
      </c>
      <c r="D22" s="10">
        <v>39652</v>
      </c>
      <c r="E22" s="10">
        <v>38699</v>
      </c>
      <c r="F22" s="10">
        <v>37547</v>
      </c>
      <c r="G22" s="10">
        <v>36640</v>
      </c>
    </row>
    <row r="23" spans="1:19" ht="15.75" customHeight="1">
      <c r="A23" s="224"/>
      <c r="B23" s="648" t="s">
        <v>76</v>
      </c>
      <c r="C23" s="72" t="s">
        <v>1169</v>
      </c>
      <c r="D23" s="10">
        <v>276931</v>
      </c>
      <c r="E23" s="10">
        <v>274964</v>
      </c>
      <c r="F23" s="10">
        <v>269914</v>
      </c>
      <c r="G23" s="10">
        <v>265404</v>
      </c>
    </row>
    <row r="24" spans="1:19" ht="15.75" customHeight="1">
      <c r="A24" s="224"/>
      <c r="B24" s="649"/>
      <c r="C24" s="72" t="s">
        <v>1167</v>
      </c>
      <c r="D24" s="10">
        <v>139856</v>
      </c>
      <c r="E24" s="10">
        <v>137299</v>
      </c>
      <c r="F24" s="10">
        <v>134548</v>
      </c>
      <c r="G24" s="10">
        <v>130843</v>
      </c>
    </row>
    <row r="25" spans="1:19" ht="15.75" customHeight="1" thickBot="1">
      <c r="A25" s="224"/>
      <c r="B25" s="649"/>
      <c r="C25" s="74" t="s">
        <v>1050</v>
      </c>
      <c r="D25" s="10">
        <v>860308</v>
      </c>
      <c r="E25" s="10">
        <v>849732</v>
      </c>
      <c r="F25" s="10">
        <v>832386</v>
      </c>
      <c r="G25" s="11">
        <v>816430</v>
      </c>
    </row>
    <row r="26" spans="1:19" ht="27.75" customHeight="1">
      <c r="A26" s="224"/>
      <c r="B26" s="646" t="s">
        <v>77</v>
      </c>
      <c r="C26" s="646"/>
      <c r="D26" s="646"/>
      <c r="E26" s="646"/>
      <c r="F26" s="646"/>
      <c r="G26" s="168"/>
    </row>
    <row r="27" spans="1:19">
      <c r="A27" s="224"/>
      <c r="B27" s="225"/>
      <c r="C27" s="193"/>
      <c r="D27" s="168"/>
      <c r="E27" s="168"/>
      <c r="F27" s="168"/>
      <c r="G27" s="168"/>
    </row>
    <row r="28" spans="1:19">
      <c r="A28" s="224"/>
      <c r="B28" s="225"/>
      <c r="C28" s="193"/>
      <c r="D28" s="168"/>
      <c r="E28" s="168"/>
      <c r="F28" s="168"/>
      <c r="G28" s="168"/>
    </row>
    <row r="29" spans="1:19">
      <c r="A29" s="224"/>
      <c r="B29" s="18" t="s">
        <v>1280</v>
      </c>
      <c r="C29" s="193"/>
      <c r="D29" s="168"/>
      <c r="E29" s="168"/>
      <c r="F29" s="168"/>
      <c r="G29" s="168"/>
    </row>
    <row r="30" spans="1:19" ht="14.25" thickBot="1">
      <c r="A30" s="224"/>
      <c r="B30" s="18"/>
      <c r="C30" s="193"/>
      <c r="D30" s="168"/>
      <c r="E30" s="168"/>
      <c r="F30" s="168"/>
      <c r="G30" s="168"/>
      <c r="N30" s="605"/>
      <c r="O30" s="605"/>
      <c r="R30" s="605" t="s">
        <v>883</v>
      </c>
      <c r="S30" s="605"/>
    </row>
    <row r="31" spans="1:19" ht="27.75" customHeight="1">
      <c r="A31" s="224"/>
      <c r="B31" s="198" t="s">
        <v>679</v>
      </c>
      <c r="C31" s="198"/>
      <c r="D31" s="20">
        <v>17.600000000000001</v>
      </c>
      <c r="E31" s="20">
        <v>17.899999999999999</v>
      </c>
      <c r="F31" s="20">
        <v>17.12</v>
      </c>
      <c r="G31" s="20">
        <v>18.3</v>
      </c>
      <c r="H31" s="20">
        <v>18.600000000000001</v>
      </c>
      <c r="I31" s="20">
        <v>18.899999999999999</v>
      </c>
      <c r="J31" s="20">
        <v>18.12</v>
      </c>
      <c r="K31" s="20">
        <v>19.3</v>
      </c>
      <c r="L31" s="20">
        <v>19.600000000000001</v>
      </c>
      <c r="M31" s="20">
        <v>19.899999999999999</v>
      </c>
      <c r="N31" s="20">
        <v>19.12</v>
      </c>
      <c r="O31" s="20">
        <v>20.3</v>
      </c>
      <c r="P31" s="20">
        <v>20.6</v>
      </c>
      <c r="Q31" s="20">
        <v>20.9</v>
      </c>
      <c r="R31" s="20">
        <v>20.12</v>
      </c>
      <c r="S31" s="20">
        <v>21.3</v>
      </c>
    </row>
    <row r="32" spans="1:19" ht="27.75" customHeight="1">
      <c r="A32" s="224"/>
      <c r="B32" s="648" t="s">
        <v>884</v>
      </c>
      <c r="C32" s="72" t="s">
        <v>1170</v>
      </c>
      <c r="D32" s="10">
        <v>47.258000000000003</v>
      </c>
      <c r="E32" s="10">
        <v>86.209000000000003</v>
      </c>
      <c r="F32" s="10">
        <v>151.315</v>
      </c>
      <c r="G32" s="10">
        <v>273.17399999999998</v>
      </c>
      <c r="H32" s="10">
        <v>381.47800000000001</v>
      </c>
      <c r="I32" s="10">
        <v>509.00900000000001</v>
      </c>
      <c r="J32" s="10">
        <v>663.78599999999994</v>
      </c>
      <c r="K32" s="10">
        <v>892.70600000000002</v>
      </c>
      <c r="L32" s="10">
        <v>1140.2090000000001</v>
      </c>
      <c r="M32" s="10">
        <v>1339.462</v>
      </c>
      <c r="N32" s="10">
        <v>1524.8150000000001</v>
      </c>
      <c r="O32" s="10">
        <v>1709.001</v>
      </c>
      <c r="P32" s="10">
        <v>1920.9880000000001</v>
      </c>
      <c r="Q32" s="10">
        <v>2094.9229999999998</v>
      </c>
      <c r="R32" s="10">
        <v>2201.607</v>
      </c>
      <c r="S32" s="10">
        <v>2311.422</v>
      </c>
    </row>
    <row r="33" spans="2:19" ht="27.75" customHeight="1">
      <c r="B33" s="648"/>
      <c r="C33" s="72" t="s">
        <v>1171</v>
      </c>
      <c r="D33" s="10">
        <v>171.56899999999999</v>
      </c>
      <c r="E33" s="10">
        <v>235.97499999999999</v>
      </c>
      <c r="F33" s="10">
        <v>309.327</v>
      </c>
      <c r="G33" s="10">
        <v>391.24599999999998</v>
      </c>
      <c r="H33" s="10">
        <v>523.65599999999995</v>
      </c>
      <c r="I33" s="10">
        <v>644.54</v>
      </c>
      <c r="J33" s="10">
        <v>731.68700000000001</v>
      </c>
      <c r="K33" s="10">
        <v>847.89700000000005</v>
      </c>
      <c r="L33" s="10">
        <v>946.81200000000001</v>
      </c>
      <c r="M33" s="10">
        <v>1024.5740000000001</v>
      </c>
      <c r="N33" s="10">
        <v>1107.644</v>
      </c>
      <c r="O33" s="10">
        <v>1177.665</v>
      </c>
      <c r="P33" s="10">
        <v>1223.7729999999999</v>
      </c>
      <c r="Q33" s="10">
        <v>1282.559</v>
      </c>
      <c r="R33" s="10">
        <v>1335.87</v>
      </c>
      <c r="S33" s="10">
        <v>1399.529</v>
      </c>
    </row>
    <row r="34" spans="2:19" ht="27.75" customHeight="1">
      <c r="B34" s="649"/>
      <c r="C34" s="72" t="s">
        <v>49</v>
      </c>
      <c r="D34" s="10">
        <v>290.108</v>
      </c>
      <c r="E34" s="10">
        <v>431.262</v>
      </c>
      <c r="F34" s="10">
        <v>608.13599999999997</v>
      </c>
      <c r="G34" s="10">
        <v>842.06200000000001</v>
      </c>
      <c r="H34" s="10">
        <v>1118.7049999999999</v>
      </c>
      <c r="I34" s="10">
        <v>1412.66</v>
      </c>
      <c r="J34" s="10">
        <v>1701.374</v>
      </c>
      <c r="K34" s="10">
        <v>2100.837</v>
      </c>
      <c r="L34" s="10">
        <v>2500.5659999999998</v>
      </c>
      <c r="M34" s="10">
        <v>2821.4180000000001</v>
      </c>
      <c r="N34" s="10">
        <v>3132.0520000000001</v>
      </c>
      <c r="O34" s="10">
        <v>3431.2689999999998</v>
      </c>
      <c r="P34" s="10">
        <v>3730.3270000000002</v>
      </c>
      <c r="Q34" s="10">
        <v>3864.2170000000001</v>
      </c>
      <c r="R34" s="10">
        <v>4056.2339999999999</v>
      </c>
      <c r="S34" s="10">
        <v>4256.4809999999998</v>
      </c>
    </row>
    <row r="35" spans="2:19" ht="27.75" customHeight="1">
      <c r="B35" s="648" t="s">
        <v>885</v>
      </c>
      <c r="C35" s="72" t="s">
        <v>1210</v>
      </c>
      <c r="D35" s="169">
        <v>2185.8000000000002</v>
      </c>
      <c r="E35" s="169">
        <v>2613.1</v>
      </c>
      <c r="F35" s="169">
        <v>3035.1</v>
      </c>
      <c r="G35" s="169">
        <v>3494.7</v>
      </c>
      <c r="H35" s="169">
        <v>3907.1</v>
      </c>
      <c r="I35" s="169">
        <v>4456.8</v>
      </c>
      <c r="J35" s="169">
        <v>4947.8</v>
      </c>
      <c r="K35" s="169">
        <v>5588.8</v>
      </c>
      <c r="L35" s="169">
        <v>6128.6</v>
      </c>
      <c r="M35" s="169">
        <v>6728.1</v>
      </c>
      <c r="N35" s="169">
        <v>7176.6</v>
      </c>
      <c r="O35" s="169">
        <v>7637.4</v>
      </c>
      <c r="P35" s="169">
        <v>8138.4</v>
      </c>
      <c r="Q35" s="169">
        <v>8708.9</v>
      </c>
      <c r="R35" s="169">
        <v>9186.2000000000007</v>
      </c>
      <c r="S35" s="169">
        <v>9668.5</v>
      </c>
    </row>
    <row r="36" spans="2:19" ht="27.75" customHeight="1">
      <c r="B36" s="649"/>
      <c r="C36" s="72" t="s">
        <v>1172</v>
      </c>
      <c r="D36" s="169">
        <v>900.2</v>
      </c>
      <c r="E36" s="169">
        <v>1089.2</v>
      </c>
      <c r="F36" s="169">
        <v>1275.5</v>
      </c>
      <c r="G36" s="169">
        <v>1489.6</v>
      </c>
      <c r="H36" s="169">
        <v>1686.4</v>
      </c>
      <c r="I36" s="169">
        <v>1870.2</v>
      </c>
      <c r="J36" s="169">
        <v>2071.5</v>
      </c>
      <c r="K36" s="169">
        <v>2296.6</v>
      </c>
      <c r="L36" s="169">
        <v>2540.3000000000002</v>
      </c>
      <c r="M36" s="169">
        <v>2768.1</v>
      </c>
      <c r="N36" s="169">
        <v>2992.7</v>
      </c>
      <c r="O36" s="169">
        <v>3262.6</v>
      </c>
      <c r="P36" s="169">
        <v>3451.9</v>
      </c>
      <c r="Q36" s="169">
        <v>3676.6</v>
      </c>
      <c r="R36" s="169">
        <v>3891.3</v>
      </c>
      <c r="S36" s="169">
        <v>4140.3999999999996</v>
      </c>
    </row>
    <row r="37" spans="2:19" ht="27.75" customHeight="1" thickBot="1">
      <c r="B37" s="650"/>
      <c r="C37" s="74" t="s">
        <v>49</v>
      </c>
      <c r="D37" s="11">
        <v>4252.6000000000004</v>
      </c>
      <c r="E37" s="11">
        <v>5123.4000000000005</v>
      </c>
      <c r="F37" s="11">
        <v>6109.6</v>
      </c>
      <c r="G37" s="11">
        <v>7096.4</v>
      </c>
      <c r="H37" s="11">
        <v>8019.6000000000013</v>
      </c>
      <c r="I37" s="11">
        <v>9056.9</v>
      </c>
      <c r="J37" s="11">
        <v>10063.599999999999</v>
      </c>
      <c r="K37" s="11">
        <v>11286.199999999999</v>
      </c>
      <c r="L37" s="11">
        <v>12384.500000000002</v>
      </c>
      <c r="M37" s="11">
        <v>13531.800000000001</v>
      </c>
      <c r="N37" s="11">
        <v>14571.699999999997</v>
      </c>
      <c r="O37" s="11">
        <v>15747.399999999998</v>
      </c>
      <c r="P37" s="11">
        <v>16854</v>
      </c>
      <c r="Q37" s="11">
        <v>18111.5</v>
      </c>
      <c r="R37" s="11">
        <v>19206.099999999999</v>
      </c>
      <c r="S37" s="11">
        <v>20355.599999999999</v>
      </c>
    </row>
    <row r="38" spans="2:19" ht="27.75" customHeight="1">
      <c r="B38" s="646" t="s">
        <v>835</v>
      </c>
      <c r="C38" s="647"/>
      <c r="D38" s="647"/>
      <c r="E38" s="647"/>
      <c r="F38" s="647"/>
      <c r="G38" s="647"/>
      <c r="H38" s="647"/>
      <c r="I38" s="647"/>
      <c r="J38" s="647"/>
      <c r="K38" s="647"/>
      <c r="L38" s="647"/>
      <c r="M38" s="647"/>
      <c r="N38" s="647"/>
      <c r="O38" s="647"/>
    </row>
  </sheetData>
  <mergeCells count="13">
    <mergeCell ref="B19:C19"/>
    <mergeCell ref="B7:C7"/>
    <mergeCell ref="B11:B13"/>
    <mergeCell ref="B8:B10"/>
    <mergeCell ref="B14:F14"/>
    <mergeCell ref="R30:S30"/>
    <mergeCell ref="B38:O38"/>
    <mergeCell ref="B23:B25"/>
    <mergeCell ref="B20:B22"/>
    <mergeCell ref="B26:F26"/>
    <mergeCell ref="B32:B34"/>
    <mergeCell ref="B35:B37"/>
    <mergeCell ref="N30:O30"/>
  </mergeCells>
  <phoneticPr fontId="1"/>
  <pageMargins left="0.7" right="0.7" top="0.75" bottom="0.75" header="0.3" footer="0.3"/>
  <pageSetup paperSize="9" orientation="portrait" verticalDpi="0" r:id="rId1"/>
  <ignoredErrors>
    <ignoredError sqref="D7:E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sheetPr>
  <dimension ref="B2:M39"/>
  <sheetViews>
    <sheetView zoomScale="80" zoomScaleNormal="80" workbookViewId="0">
      <selection activeCell="B2" sqref="B2"/>
    </sheetView>
  </sheetViews>
  <sheetFormatPr defaultRowHeight="13.5"/>
  <cols>
    <col min="1" max="1" width="2.25" style="104" customWidth="1"/>
    <col min="2" max="2" width="26.5" style="104" customWidth="1"/>
    <col min="3" max="3" width="25.875" style="104" customWidth="1"/>
    <col min="4" max="5" width="9" style="104"/>
    <col min="6" max="6" width="16.875" style="104" bestFit="1" customWidth="1"/>
    <col min="7" max="16384" width="9" style="104"/>
  </cols>
  <sheetData>
    <row r="2" spans="2:6" s="192" customFormat="1">
      <c r="B2" s="18" t="s">
        <v>1055</v>
      </c>
    </row>
    <row r="3" spans="2:6" s="192" customFormat="1"/>
    <row r="4" spans="2:6" s="187" customFormat="1">
      <c r="B4" s="18" t="s">
        <v>954</v>
      </c>
    </row>
    <row r="5" spans="2:6" s="187" customFormat="1"/>
    <row r="6" spans="2:6" ht="13.5" customHeight="1">
      <c r="B6" s="656" t="s">
        <v>1054</v>
      </c>
      <c r="C6" s="656"/>
      <c r="D6" s="656"/>
      <c r="E6" s="656"/>
      <c r="F6" s="656"/>
    </row>
    <row r="7" spans="2:6" ht="14.25" thickBot="1">
      <c r="B7" s="118"/>
      <c r="C7" s="118"/>
      <c r="D7" s="170"/>
    </row>
    <row r="8" spans="2:6" s="18" customFormat="1" ht="30" customHeight="1">
      <c r="B8" s="171" t="s">
        <v>50</v>
      </c>
      <c r="C8" s="171" t="s">
        <v>1052</v>
      </c>
    </row>
    <row r="9" spans="2:6" ht="27" customHeight="1">
      <c r="B9" s="172" t="s">
        <v>1322</v>
      </c>
      <c r="C9" s="173">
        <v>0.45119999999999999</v>
      </c>
    </row>
    <row r="10" spans="2:6" ht="27" customHeight="1">
      <c r="B10" s="172" t="s">
        <v>1323</v>
      </c>
      <c r="C10" s="173">
        <v>-0.2225</v>
      </c>
    </row>
    <row r="11" spans="2:6" ht="27" customHeight="1">
      <c r="B11" s="172" t="s">
        <v>1324</v>
      </c>
      <c r="C11" s="173">
        <v>-4.2700000000000002E-2</v>
      </c>
    </row>
    <row r="12" spans="2:6" ht="27" customHeight="1">
      <c r="B12" s="172" t="s">
        <v>1325</v>
      </c>
      <c r="C12" s="173">
        <v>-2.3699999999999999E-2</v>
      </c>
    </row>
    <row r="13" spans="2:6" ht="27" customHeight="1">
      <c r="B13" s="172" t="s">
        <v>1326</v>
      </c>
      <c r="C13" s="173">
        <v>-3.61E-2</v>
      </c>
    </row>
    <row r="14" spans="2:6" ht="27" customHeight="1">
      <c r="B14" s="172" t="s">
        <v>1327</v>
      </c>
      <c r="C14" s="173">
        <v>-5.04E-2</v>
      </c>
    </row>
    <row r="15" spans="2:6" ht="27" customHeight="1">
      <c r="B15" s="172" t="s">
        <v>1328</v>
      </c>
      <c r="C15" s="173">
        <v>-8.6999999999999994E-3</v>
      </c>
    </row>
    <row r="16" spans="2:6" ht="27" customHeight="1">
      <c r="B16" s="172" t="s">
        <v>1329</v>
      </c>
      <c r="C16" s="173">
        <v>-2.3300000000000001E-2</v>
      </c>
    </row>
    <row r="17" spans="2:10" ht="27" customHeight="1">
      <c r="B17" s="172" t="s">
        <v>1330</v>
      </c>
      <c r="C17" s="173">
        <v>-1.1299999999999999E-2</v>
      </c>
      <c r="E17" s="174"/>
      <c r="F17" s="175"/>
    </row>
    <row r="18" spans="2:10" ht="27" customHeight="1">
      <c r="B18" s="172" t="s">
        <v>1331</v>
      </c>
      <c r="C18" s="173">
        <v>-1.2E-2</v>
      </c>
      <c r="E18" s="174"/>
      <c r="F18" s="175"/>
    </row>
    <row r="19" spans="2:10" ht="27" customHeight="1">
      <c r="B19" s="172" t="s">
        <v>1332</v>
      </c>
      <c r="C19" s="173">
        <v>-1.26E-2</v>
      </c>
      <c r="E19" s="174"/>
      <c r="F19" s="175"/>
    </row>
    <row r="20" spans="2:10" ht="27" customHeight="1" thickBot="1">
      <c r="B20" s="176" t="s">
        <v>1333</v>
      </c>
      <c r="C20" s="177">
        <v>-5.0000000000000001E-3</v>
      </c>
      <c r="F20" s="175"/>
    </row>
    <row r="21" spans="2:10" ht="27" customHeight="1">
      <c r="B21" s="657" t="s">
        <v>1173</v>
      </c>
      <c r="C21" s="657"/>
      <c r="D21" s="657"/>
      <c r="E21" s="657"/>
      <c r="F21" s="657"/>
      <c r="G21" s="657"/>
      <c r="H21" s="657"/>
      <c r="I21" s="657"/>
      <c r="J21" s="657"/>
    </row>
    <row r="22" spans="2:10" ht="27" customHeight="1">
      <c r="B22" s="641" t="s">
        <v>868</v>
      </c>
      <c r="C22" s="641"/>
      <c r="D22" s="641"/>
      <c r="E22" s="641"/>
      <c r="F22" s="641"/>
      <c r="G22" s="641"/>
      <c r="H22" s="641"/>
      <c r="I22" s="641"/>
      <c r="J22" s="641"/>
    </row>
    <row r="25" spans="2:10">
      <c r="B25" s="655" t="s">
        <v>680</v>
      </c>
      <c r="C25" s="655"/>
    </row>
    <row r="26" spans="2:10" ht="14.25" thickBot="1">
      <c r="B26" s="117"/>
      <c r="C26" s="117"/>
    </row>
    <row r="27" spans="2:10" s="18" customFormat="1" ht="30" customHeight="1">
      <c r="B27" s="171" t="s">
        <v>50</v>
      </c>
      <c r="C27" s="171" t="s">
        <v>1053</v>
      </c>
    </row>
    <row r="28" spans="2:10" ht="27" customHeight="1">
      <c r="B28" s="23" t="s">
        <v>1330</v>
      </c>
      <c r="C28" s="178">
        <v>-6.1600000000000002E-2</v>
      </c>
    </row>
    <row r="29" spans="2:10" ht="27" customHeight="1">
      <c r="B29" s="23" t="s">
        <v>1331</v>
      </c>
      <c r="C29" s="178">
        <v>-6.9199999999999998E-2</v>
      </c>
    </row>
    <row r="30" spans="2:10" ht="27" customHeight="1">
      <c r="B30" s="23" t="s">
        <v>1332</v>
      </c>
      <c r="C30" s="178">
        <v>-9.8599999999999993E-2</v>
      </c>
    </row>
    <row r="31" spans="2:10" ht="27" customHeight="1" thickBot="1">
      <c r="B31" s="149" t="s">
        <v>1334</v>
      </c>
      <c r="C31" s="179">
        <v>-5.4000000000000003E-3</v>
      </c>
    </row>
    <row r="32" spans="2:10">
      <c r="B32" s="180"/>
    </row>
    <row r="34" spans="2:13">
      <c r="B34" s="655" t="s">
        <v>681</v>
      </c>
      <c r="C34" s="655"/>
    </row>
    <row r="35" spans="2:13" ht="14.25" thickBot="1">
      <c r="B35" s="117"/>
      <c r="C35" s="117"/>
    </row>
    <row r="36" spans="2:13" s="18" customFormat="1" ht="30" customHeight="1">
      <c r="B36" s="171" t="s">
        <v>50</v>
      </c>
      <c r="C36" s="171" t="s">
        <v>833</v>
      </c>
    </row>
    <row r="37" spans="2:13" ht="27" customHeight="1">
      <c r="B37" s="24" t="s">
        <v>1335</v>
      </c>
      <c r="C37" s="178">
        <v>-2.5999999999999999E-2</v>
      </c>
    </row>
    <row r="38" spans="2:13" ht="27" customHeight="1" thickBot="1">
      <c r="B38" s="25" t="s">
        <v>1336</v>
      </c>
      <c r="C38" s="179">
        <v>-4.5999999999999999E-2</v>
      </c>
    </row>
    <row r="39" spans="2:13" ht="27" customHeight="1">
      <c r="B39" s="559" t="s">
        <v>834</v>
      </c>
      <c r="C39" s="559"/>
      <c r="D39" s="559"/>
      <c r="E39" s="559"/>
      <c r="F39" s="559"/>
      <c r="G39" s="559"/>
      <c r="H39" s="559"/>
      <c r="I39" s="559"/>
      <c r="J39" s="559"/>
      <c r="K39" s="105"/>
      <c r="L39" s="105"/>
      <c r="M39" s="105"/>
    </row>
  </sheetData>
  <mergeCells count="6">
    <mergeCell ref="B25:C25"/>
    <mergeCell ref="B34:C34"/>
    <mergeCell ref="B6:F6"/>
    <mergeCell ref="B39:J39"/>
    <mergeCell ref="B22:J22"/>
    <mergeCell ref="B21:J21"/>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sheetPr>
  <dimension ref="B1:N73"/>
  <sheetViews>
    <sheetView zoomScale="70" zoomScaleNormal="70" workbookViewId="0">
      <selection activeCell="B2" sqref="B2"/>
    </sheetView>
  </sheetViews>
  <sheetFormatPr defaultRowHeight="13.5"/>
  <cols>
    <col min="1" max="1" width="2.25" style="104" customWidth="1"/>
    <col min="2" max="2" width="43.75" style="104" customWidth="1"/>
    <col min="3" max="4" width="6.25" style="104" customWidth="1"/>
    <col min="5" max="13" width="12.5" style="104" customWidth="1"/>
    <col min="14" max="14" width="12.5" style="268" customWidth="1"/>
    <col min="15" max="16384" width="9" style="104"/>
  </cols>
  <sheetData>
    <row r="1" spans="2:14" ht="15" customHeight="1"/>
    <row r="2" spans="2:14" ht="15" customHeight="1">
      <c r="B2" s="18" t="s">
        <v>1176</v>
      </c>
    </row>
    <row r="3" spans="2:14" ht="15" customHeight="1" thickBot="1"/>
    <row r="4" spans="2:14" ht="30" customHeight="1">
      <c r="B4" s="20"/>
      <c r="C4" s="20"/>
      <c r="D4" s="20"/>
      <c r="E4" s="90" t="s">
        <v>7</v>
      </c>
      <c r="F4" s="17" t="s">
        <v>11</v>
      </c>
      <c r="G4" s="16" t="s">
        <v>8</v>
      </c>
      <c r="H4" s="17" t="s">
        <v>12</v>
      </c>
      <c r="I4" s="17" t="s">
        <v>13</v>
      </c>
      <c r="J4" s="17" t="s">
        <v>9</v>
      </c>
      <c r="K4" s="17" t="s">
        <v>14</v>
      </c>
      <c r="L4" s="17" t="s">
        <v>10</v>
      </c>
      <c r="M4" s="17" t="s">
        <v>16</v>
      </c>
      <c r="N4" s="498">
        <v>21.3</v>
      </c>
    </row>
    <row r="5" spans="2:14" ht="15" customHeight="1">
      <c r="B5" s="105" t="s">
        <v>1174</v>
      </c>
      <c r="C5" s="106" t="s">
        <v>524</v>
      </c>
      <c r="D5" s="106" t="s">
        <v>515</v>
      </c>
      <c r="E5" s="182">
        <v>111.88</v>
      </c>
      <c r="F5" s="182">
        <v>126.96</v>
      </c>
      <c r="G5" s="182">
        <v>111.3</v>
      </c>
      <c r="H5" s="182">
        <v>109.46</v>
      </c>
      <c r="I5" s="182">
        <v>56.17</v>
      </c>
      <c r="J5" s="182">
        <v>36.979999999999997</v>
      </c>
      <c r="K5" s="182">
        <v>53.91</v>
      </c>
      <c r="L5" s="182">
        <v>66.25</v>
      </c>
      <c r="M5" s="182">
        <v>68.849999999999994</v>
      </c>
      <c r="N5" s="365">
        <v>42.29</v>
      </c>
    </row>
    <row r="6" spans="2:14" ht="15" customHeight="1">
      <c r="B6" s="105" t="s">
        <v>1175</v>
      </c>
      <c r="C6" s="447" t="s">
        <v>525</v>
      </c>
      <c r="D6" s="447" t="s">
        <v>516</v>
      </c>
      <c r="E6" s="459">
        <v>118.7</v>
      </c>
      <c r="F6" s="459">
        <v>124.59</v>
      </c>
      <c r="G6" s="459">
        <v>106.54</v>
      </c>
      <c r="H6" s="459">
        <v>109.17</v>
      </c>
      <c r="I6" s="459">
        <v>59.36</v>
      </c>
      <c r="J6" s="459">
        <v>40.69</v>
      </c>
      <c r="K6" s="459">
        <v>53.95</v>
      </c>
      <c r="L6" s="459">
        <v>70.77</v>
      </c>
      <c r="M6" s="459">
        <v>73.03</v>
      </c>
      <c r="N6" s="460">
        <v>24.96</v>
      </c>
    </row>
    <row r="7" spans="2:14" ht="15" customHeight="1">
      <c r="B7" s="105"/>
      <c r="C7" s="133" t="s">
        <v>526</v>
      </c>
      <c r="D7" s="133" t="s">
        <v>517</v>
      </c>
      <c r="E7" s="156">
        <v>114.7</v>
      </c>
      <c r="F7" s="156">
        <v>115.38</v>
      </c>
      <c r="G7" s="156">
        <v>104.66</v>
      </c>
      <c r="H7" s="156">
        <v>110</v>
      </c>
      <c r="I7" s="156">
        <v>64.11</v>
      </c>
      <c r="J7" s="156">
        <v>45.28</v>
      </c>
      <c r="K7" s="156">
        <v>52.13</v>
      </c>
      <c r="L7" s="156">
        <v>76.42</v>
      </c>
      <c r="M7" s="156">
        <v>73.09</v>
      </c>
      <c r="N7" s="308">
        <v>24.64</v>
      </c>
    </row>
    <row r="8" spans="2:14" ht="15" customHeight="1">
      <c r="B8" s="105"/>
      <c r="C8" s="447" t="s">
        <v>527</v>
      </c>
      <c r="D8" s="447" t="s">
        <v>518</v>
      </c>
      <c r="E8" s="459">
        <v>113.45</v>
      </c>
      <c r="F8" s="459">
        <v>102.22</v>
      </c>
      <c r="G8" s="459">
        <v>104.68</v>
      </c>
      <c r="H8" s="459">
        <v>111.62</v>
      </c>
      <c r="I8" s="459">
        <v>63.78</v>
      </c>
      <c r="J8" s="459">
        <v>47.74</v>
      </c>
      <c r="K8" s="459">
        <v>48.36</v>
      </c>
      <c r="L8" s="459">
        <v>76.680000000000007</v>
      </c>
      <c r="M8" s="459">
        <v>67.33</v>
      </c>
      <c r="N8" s="460">
        <v>32.880000000000003</v>
      </c>
    </row>
    <row r="9" spans="2:14" ht="15" customHeight="1">
      <c r="B9" s="105"/>
      <c r="C9" s="133" t="s">
        <v>528</v>
      </c>
      <c r="D9" s="133" t="s">
        <v>519</v>
      </c>
      <c r="E9" s="156">
        <v>114.63</v>
      </c>
      <c r="F9" s="156">
        <v>103.07</v>
      </c>
      <c r="G9" s="156">
        <v>107.16</v>
      </c>
      <c r="H9" s="156">
        <v>110.55</v>
      </c>
      <c r="I9" s="156">
        <v>59.04</v>
      </c>
      <c r="J9" s="156">
        <v>45.4</v>
      </c>
      <c r="K9" s="156">
        <v>48.98</v>
      </c>
      <c r="L9" s="156">
        <v>76.959999999999994</v>
      </c>
      <c r="M9" s="156">
        <v>67.39</v>
      </c>
      <c r="N9" s="308">
        <v>43.46</v>
      </c>
    </row>
    <row r="10" spans="2:14" ht="15" customHeight="1">
      <c r="B10" s="105"/>
      <c r="C10" s="447" t="s">
        <v>529</v>
      </c>
      <c r="D10" s="447" t="s">
        <v>520</v>
      </c>
      <c r="E10" s="459">
        <v>110.62</v>
      </c>
      <c r="F10" s="459">
        <v>111.56</v>
      </c>
      <c r="G10" s="459">
        <v>111.05</v>
      </c>
      <c r="H10" s="459">
        <v>106.22</v>
      </c>
      <c r="I10" s="459">
        <v>51.25</v>
      </c>
      <c r="J10" s="459">
        <v>45.52</v>
      </c>
      <c r="K10" s="459">
        <v>51.51</v>
      </c>
      <c r="L10" s="459">
        <v>76.040000000000006</v>
      </c>
      <c r="M10" s="459">
        <v>64.3</v>
      </c>
      <c r="N10" s="460">
        <v>46.22</v>
      </c>
    </row>
    <row r="11" spans="2:14" ht="15" customHeight="1">
      <c r="B11" s="105"/>
      <c r="C11" s="133" t="s">
        <v>530</v>
      </c>
      <c r="D11" s="133" t="s">
        <v>521</v>
      </c>
      <c r="E11" s="156">
        <v>110.9</v>
      </c>
      <c r="F11" s="156">
        <v>115.57</v>
      </c>
      <c r="G11" s="156">
        <v>113.48</v>
      </c>
      <c r="H11" s="156">
        <v>100.74</v>
      </c>
      <c r="I11" s="156">
        <v>47.91</v>
      </c>
      <c r="J11" s="156">
        <v>45.3</v>
      </c>
      <c r="K11" s="156">
        <v>54.81</v>
      </c>
      <c r="L11" s="156">
        <v>79.19</v>
      </c>
      <c r="M11" s="156">
        <v>65.09</v>
      </c>
      <c r="N11" s="308">
        <v>44.53</v>
      </c>
    </row>
    <row r="12" spans="2:14" ht="15" customHeight="1">
      <c r="B12" s="105"/>
      <c r="C12" s="447" t="s">
        <v>531</v>
      </c>
      <c r="D12" s="447" t="s">
        <v>522</v>
      </c>
      <c r="E12" s="459">
        <v>109.4</v>
      </c>
      <c r="F12" s="459">
        <v>113.89</v>
      </c>
      <c r="G12" s="459">
        <v>112.76</v>
      </c>
      <c r="H12" s="459">
        <v>90.86</v>
      </c>
      <c r="I12" s="459">
        <v>47.5</v>
      </c>
      <c r="J12" s="459">
        <v>49.09</v>
      </c>
      <c r="K12" s="459">
        <v>57.77</v>
      </c>
      <c r="L12" s="459">
        <v>81.72</v>
      </c>
      <c r="M12" s="459">
        <v>64.930000000000007</v>
      </c>
      <c r="N12" s="460">
        <v>42.32</v>
      </c>
    </row>
    <row r="13" spans="2:14" ht="15" customHeight="1">
      <c r="B13" s="105"/>
      <c r="C13" s="133" t="s">
        <v>532</v>
      </c>
      <c r="D13" s="133" t="s">
        <v>523</v>
      </c>
      <c r="E13" s="156">
        <v>114.14</v>
      </c>
      <c r="F13" s="156">
        <v>113.07</v>
      </c>
      <c r="G13" s="156">
        <v>112.1</v>
      </c>
      <c r="H13" s="156">
        <v>78.91</v>
      </c>
      <c r="I13" s="156">
        <v>43.51</v>
      </c>
      <c r="J13" s="156">
        <v>46.76</v>
      </c>
      <c r="K13" s="156">
        <v>62.44</v>
      </c>
      <c r="L13" s="156">
        <v>71.67</v>
      </c>
      <c r="M13" s="156">
        <v>67.13</v>
      </c>
      <c r="N13" s="308">
        <v>44.52</v>
      </c>
    </row>
    <row r="14" spans="2:14" ht="15" customHeight="1">
      <c r="B14" s="105"/>
      <c r="C14" s="447" t="s">
        <v>533</v>
      </c>
      <c r="D14" s="447" t="s">
        <v>512</v>
      </c>
      <c r="E14" s="459">
        <v>113.37</v>
      </c>
      <c r="F14" s="459">
        <v>111.95</v>
      </c>
      <c r="G14" s="459">
        <v>113.51</v>
      </c>
      <c r="H14" s="459">
        <v>63.36</v>
      </c>
      <c r="I14" s="459">
        <v>36.93</v>
      </c>
      <c r="J14" s="459">
        <v>53.36</v>
      </c>
      <c r="K14" s="459">
        <v>64.59</v>
      </c>
      <c r="L14" s="459">
        <v>62.68</v>
      </c>
      <c r="M14" s="459">
        <v>70.33</v>
      </c>
      <c r="N14" s="460">
        <v>50.12</v>
      </c>
    </row>
    <row r="15" spans="2:14" ht="15" customHeight="1">
      <c r="B15" s="105"/>
      <c r="C15" s="133" t="s">
        <v>534</v>
      </c>
      <c r="D15" s="133" t="s">
        <v>513</v>
      </c>
      <c r="E15" s="156">
        <v>116.34</v>
      </c>
      <c r="F15" s="156">
        <v>113.24</v>
      </c>
      <c r="G15" s="156">
        <v>110.94</v>
      </c>
      <c r="H15" s="156">
        <v>49.54</v>
      </c>
      <c r="I15" s="156">
        <v>30.43</v>
      </c>
      <c r="J15" s="156">
        <v>55.31</v>
      </c>
      <c r="K15" s="156">
        <v>68.27</v>
      </c>
      <c r="L15" s="156">
        <v>62.25</v>
      </c>
      <c r="M15" s="156">
        <v>70.63</v>
      </c>
      <c r="N15" s="308">
        <v>55.86</v>
      </c>
    </row>
    <row r="16" spans="2:14" ht="15" customHeight="1" thickBot="1">
      <c r="B16" s="93"/>
      <c r="C16" s="455" t="s">
        <v>535</v>
      </c>
      <c r="D16" s="455" t="s">
        <v>514</v>
      </c>
      <c r="E16" s="470">
        <v>121.37</v>
      </c>
      <c r="F16" s="470">
        <v>115.63</v>
      </c>
      <c r="G16" s="470">
        <v>110.17</v>
      </c>
      <c r="H16" s="470">
        <v>54.78</v>
      </c>
      <c r="I16" s="470">
        <v>32.17</v>
      </c>
      <c r="J16" s="470">
        <v>56.12</v>
      </c>
      <c r="K16" s="470">
        <v>66.790000000000006</v>
      </c>
      <c r="L16" s="470">
        <v>65.69</v>
      </c>
      <c r="M16" s="470">
        <v>62.16</v>
      </c>
      <c r="N16" s="471">
        <v>61.65</v>
      </c>
    </row>
    <row r="17" spans="2:14" ht="15" customHeight="1">
      <c r="B17" s="92" t="s">
        <v>1239</v>
      </c>
      <c r="C17" s="48" t="s">
        <v>524</v>
      </c>
      <c r="D17" s="48" t="s">
        <v>515</v>
      </c>
      <c r="E17" s="183">
        <v>4.24</v>
      </c>
      <c r="F17" s="183">
        <v>1.95</v>
      </c>
      <c r="G17" s="183">
        <v>4.17</v>
      </c>
      <c r="H17" s="183">
        <v>4.66</v>
      </c>
      <c r="I17" s="183">
        <v>2.61</v>
      </c>
      <c r="J17" s="183">
        <v>1.92</v>
      </c>
      <c r="K17" s="183">
        <v>3.1</v>
      </c>
      <c r="L17" s="183">
        <v>2.8</v>
      </c>
      <c r="M17" s="183">
        <v>2.65</v>
      </c>
      <c r="N17" s="366">
        <v>1.74</v>
      </c>
    </row>
    <row r="18" spans="2:14" ht="15" customHeight="1">
      <c r="B18" s="105" t="s">
        <v>1238</v>
      </c>
      <c r="C18" s="447" t="s">
        <v>525</v>
      </c>
      <c r="D18" s="447" t="s">
        <v>516</v>
      </c>
      <c r="E18" s="459">
        <v>4.3099999999999996</v>
      </c>
      <c r="F18" s="459">
        <v>2.4300000000000002</v>
      </c>
      <c r="G18" s="459">
        <v>4.04</v>
      </c>
      <c r="H18" s="459">
        <v>4.58</v>
      </c>
      <c r="I18" s="459">
        <v>2.85</v>
      </c>
      <c r="J18" s="459">
        <v>1.92</v>
      </c>
      <c r="K18" s="459">
        <v>3.15</v>
      </c>
      <c r="L18" s="459">
        <v>2.8</v>
      </c>
      <c r="M18" s="459">
        <v>2.64</v>
      </c>
      <c r="N18" s="460">
        <v>1.75</v>
      </c>
    </row>
    <row r="19" spans="2:14" ht="15" customHeight="1">
      <c r="B19" s="105"/>
      <c r="C19" s="133" t="s">
        <v>526</v>
      </c>
      <c r="D19" s="133" t="s">
        <v>517</v>
      </c>
      <c r="E19" s="156">
        <v>4.54</v>
      </c>
      <c r="F19" s="156">
        <v>2.46</v>
      </c>
      <c r="G19" s="156">
        <v>3.83</v>
      </c>
      <c r="H19" s="156">
        <v>4.59</v>
      </c>
      <c r="I19" s="156">
        <v>2.78</v>
      </c>
      <c r="J19" s="156">
        <v>2.59</v>
      </c>
      <c r="K19" s="156">
        <v>2.98</v>
      </c>
      <c r="L19" s="156">
        <v>2.97</v>
      </c>
      <c r="M19" s="156">
        <v>2.4</v>
      </c>
      <c r="N19" s="308">
        <v>1.63</v>
      </c>
    </row>
    <row r="20" spans="2:14" ht="15" customHeight="1">
      <c r="B20" s="105"/>
      <c r="C20" s="447" t="s">
        <v>527</v>
      </c>
      <c r="D20" s="447" t="s">
        <v>518</v>
      </c>
      <c r="E20" s="459">
        <v>4.42</v>
      </c>
      <c r="F20" s="459">
        <v>2.95</v>
      </c>
      <c r="G20" s="459">
        <v>3.62</v>
      </c>
      <c r="H20" s="459">
        <v>4.05</v>
      </c>
      <c r="I20" s="459">
        <v>2.84</v>
      </c>
      <c r="J20" s="459">
        <v>2.82</v>
      </c>
      <c r="K20" s="459">
        <v>2.98</v>
      </c>
      <c r="L20" s="459">
        <v>2.83</v>
      </c>
      <c r="M20" s="459">
        <v>2.37</v>
      </c>
      <c r="N20" s="460">
        <v>1.77</v>
      </c>
    </row>
    <row r="21" spans="2:14" ht="15" customHeight="1">
      <c r="B21" s="105"/>
      <c r="C21" s="133" t="s">
        <v>528</v>
      </c>
      <c r="D21" s="133" t="s">
        <v>519</v>
      </c>
      <c r="E21" s="156">
        <v>4.0599999999999996</v>
      </c>
      <c r="F21" s="156">
        <v>2.84</v>
      </c>
      <c r="G21" s="156">
        <v>3.43</v>
      </c>
      <c r="H21" s="156">
        <v>3.91</v>
      </c>
      <c r="I21" s="156">
        <v>2.77</v>
      </c>
      <c r="J21" s="156">
        <v>2.82</v>
      </c>
      <c r="K21" s="156">
        <v>2.9</v>
      </c>
      <c r="L21" s="156">
        <v>2.96</v>
      </c>
      <c r="M21" s="156">
        <v>2.2200000000000002</v>
      </c>
      <c r="N21" s="308">
        <v>2.2999999999999998</v>
      </c>
    </row>
    <row r="22" spans="2:14" ht="15" customHeight="1">
      <c r="B22" s="105"/>
      <c r="C22" s="447" t="s">
        <v>529</v>
      </c>
      <c r="D22" s="447" t="s">
        <v>520</v>
      </c>
      <c r="E22" s="459">
        <v>3.9</v>
      </c>
      <c r="F22" s="459">
        <v>2.85</v>
      </c>
      <c r="G22" s="459">
        <v>3.62</v>
      </c>
      <c r="H22" s="459">
        <v>3.92</v>
      </c>
      <c r="I22" s="459">
        <v>2.66</v>
      </c>
      <c r="J22" s="459">
        <v>2.99</v>
      </c>
      <c r="K22" s="459">
        <v>2.98</v>
      </c>
      <c r="L22" s="459">
        <v>3</v>
      </c>
      <c r="M22" s="459">
        <v>2.56</v>
      </c>
      <c r="N22" s="460">
        <v>1.92</v>
      </c>
    </row>
    <row r="23" spans="2:14" ht="15" customHeight="1">
      <c r="B23" s="105"/>
      <c r="C23" s="133" t="s">
        <v>530</v>
      </c>
      <c r="D23" s="133" t="s">
        <v>521</v>
      </c>
      <c r="E23" s="156">
        <v>3.57</v>
      </c>
      <c r="F23" s="156">
        <v>3.32</v>
      </c>
      <c r="G23" s="156">
        <v>3.68</v>
      </c>
      <c r="H23" s="156">
        <v>3.78</v>
      </c>
      <c r="I23" s="156">
        <v>2.34</v>
      </c>
      <c r="J23" s="156">
        <v>2.98</v>
      </c>
      <c r="K23" s="156">
        <v>2.88</v>
      </c>
      <c r="L23" s="156">
        <v>3.28</v>
      </c>
      <c r="M23" s="156">
        <v>2.33</v>
      </c>
      <c r="N23" s="308">
        <v>2.39</v>
      </c>
    </row>
    <row r="24" spans="2:14" ht="15" customHeight="1">
      <c r="B24" s="105"/>
      <c r="C24" s="447" t="s">
        <v>531</v>
      </c>
      <c r="D24" s="447" t="s">
        <v>522</v>
      </c>
      <c r="E24" s="459">
        <v>3.24</v>
      </c>
      <c r="F24" s="459">
        <v>3.54</v>
      </c>
      <c r="G24" s="459">
        <v>3.64</v>
      </c>
      <c r="H24" s="459">
        <v>4.12</v>
      </c>
      <c r="I24" s="459">
        <v>2.09</v>
      </c>
      <c r="J24" s="459">
        <v>2.5499999999999998</v>
      </c>
      <c r="K24" s="459">
        <v>3.01</v>
      </c>
      <c r="L24" s="459">
        <v>4.09</v>
      </c>
      <c r="M24" s="459">
        <v>2.65</v>
      </c>
      <c r="N24" s="460">
        <v>2.61</v>
      </c>
    </row>
    <row r="25" spans="2:14" ht="15" customHeight="1">
      <c r="B25" s="105"/>
      <c r="C25" s="133" t="s">
        <v>532</v>
      </c>
      <c r="D25" s="133" t="s">
        <v>523</v>
      </c>
      <c r="E25" s="156">
        <v>3.17</v>
      </c>
      <c r="F25" s="156">
        <v>3.34</v>
      </c>
      <c r="G25" s="156">
        <v>4.24</v>
      </c>
      <c r="H25" s="156">
        <v>3.48</v>
      </c>
      <c r="I25" s="156">
        <v>1.93</v>
      </c>
      <c r="J25" s="156">
        <v>3.59</v>
      </c>
      <c r="K25" s="156">
        <v>2.82</v>
      </c>
      <c r="L25" s="156">
        <v>4.04</v>
      </c>
      <c r="M25" s="156">
        <v>2.2200000000000002</v>
      </c>
      <c r="N25" s="308">
        <v>2.59</v>
      </c>
    </row>
    <row r="26" spans="2:14" ht="15" customHeight="1">
      <c r="B26" s="105"/>
      <c r="C26" s="447" t="s">
        <v>533</v>
      </c>
      <c r="D26" s="447" t="s">
        <v>512</v>
      </c>
      <c r="E26" s="459">
        <v>2.67</v>
      </c>
      <c r="F26" s="459">
        <v>3.33</v>
      </c>
      <c r="G26" s="459">
        <v>4.71</v>
      </c>
      <c r="H26" s="459">
        <v>2.99</v>
      </c>
      <c r="I26" s="459">
        <v>2.2799999999999998</v>
      </c>
      <c r="J26" s="459">
        <v>3.3</v>
      </c>
      <c r="K26" s="459">
        <v>3.87</v>
      </c>
      <c r="L26" s="459">
        <v>3.11</v>
      </c>
      <c r="M26" s="459">
        <v>2.02</v>
      </c>
      <c r="N26" s="460">
        <v>2.71</v>
      </c>
    </row>
    <row r="27" spans="2:14" ht="15" customHeight="1">
      <c r="B27" s="105"/>
      <c r="C27" s="207" t="s">
        <v>534</v>
      </c>
      <c r="D27" s="207" t="s">
        <v>513</v>
      </c>
      <c r="E27" s="156">
        <v>2.5099999999999998</v>
      </c>
      <c r="F27" s="156">
        <v>3.33</v>
      </c>
      <c r="G27" s="156">
        <v>6</v>
      </c>
      <c r="H27" s="156">
        <v>2.87</v>
      </c>
      <c r="I27" s="156">
        <v>1.99</v>
      </c>
      <c r="J27" s="156">
        <v>2.85</v>
      </c>
      <c r="K27" s="156">
        <v>2.67</v>
      </c>
      <c r="L27" s="156">
        <v>2.69</v>
      </c>
      <c r="M27" s="156">
        <v>1.91</v>
      </c>
      <c r="N27" s="308">
        <v>5.35</v>
      </c>
    </row>
    <row r="28" spans="2:14" ht="15" customHeight="1" thickBot="1">
      <c r="B28" s="93"/>
      <c r="C28" s="455" t="s">
        <v>535</v>
      </c>
      <c r="D28" s="455" t="s">
        <v>514</v>
      </c>
      <c r="E28" s="470">
        <v>2.17</v>
      </c>
      <c r="F28" s="470">
        <v>3.81</v>
      </c>
      <c r="G28" s="470">
        <v>4.9000000000000004</v>
      </c>
      <c r="H28" s="470">
        <v>2.83</v>
      </c>
      <c r="I28" s="470">
        <v>1.73</v>
      </c>
      <c r="J28" s="470">
        <v>2.88</v>
      </c>
      <c r="K28" s="470">
        <v>2.69</v>
      </c>
      <c r="L28" s="470">
        <v>2.95</v>
      </c>
      <c r="M28" s="470">
        <v>1.79</v>
      </c>
      <c r="N28" s="471">
        <v>2.62</v>
      </c>
    </row>
    <row r="29" spans="2:14" ht="15" customHeight="1">
      <c r="B29" s="92" t="s">
        <v>1202</v>
      </c>
      <c r="C29" s="48" t="s">
        <v>524</v>
      </c>
      <c r="D29" s="48" t="s">
        <v>515</v>
      </c>
      <c r="E29" s="183">
        <v>83.44</v>
      </c>
      <c r="F29" s="183">
        <v>81.55</v>
      </c>
      <c r="G29" s="183">
        <v>97.73</v>
      </c>
      <c r="H29" s="183">
        <v>102.58</v>
      </c>
      <c r="I29" s="183">
        <v>119.58</v>
      </c>
      <c r="J29" s="183">
        <v>109.83</v>
      </c>
      <c r="K29" s="183">
        <v>110.11</v>
      </c>
      <c r="L29" s="183">
        <v>107.44</v>
      </c>
      <c r="M29" s="183">
        <v>111.73</v>
      </c>
      <c r="N29" s="366">
        <v>107.96</v>
      </c>
    </row>
    <row r="30" spans="2:14" ht="15" customHeight="1">
      <c r="B30" s="105" t="s">
        <v>1060</v>
      </c>
      <c r="C30" s="447" t="s">
        <v>525</v>
      </c>
      <c r="D30" s="447" t="s">
        <v>516</v>
      </c>
      <c r="E30" s="459">
        <v>81.23</v>
      </c>
      <c r="F30" s="459">
        <v>79.75</v>
      </c>
      <c r="G30" s="459">
        <v>101.1</v>
      </c>
      <c r="H30" s="459">
        <v>101.83</v>
      </c>
      <c r="I30" s="459">
        <v>120.75</v>
      </c>
      <c r="J30" s="459">
        <v>109.12</v>
      </c>
      <c r="K30" s="459">
        <v>112.25</v>
      </c>
      <c r="L30" s="459">
        <v>109.74</v>
      </c>
      <c r="M30" s="459">
        <v>109.86</v>
      </c>
      <c r="N30" s="460">
        <v>107.35</v>
      </c>
    </row>
    <row r="31" spans="2:14" ht="15" customHeight="1">
      <c r="B31" s="105"/>
      <c r="C31" s="133" t="s">
        <v>526</v>
      </c>
      <c r="D31" s="133" t="s">
        <v>517</v>
      </c>
      <c r="E31" s="156">
        <v>80.56</v>
      </c>
      <c r="F31" s="156">
        <v>79.3</v>
      </c>
      <c r="G31" s="156">
        <v>97.44</v>
      </c>
      <c r="H31" s="156">
        <v>102.08</v>
      </c>
      <c r="I31" s="156">
        <v>123.75</v>
      </c>
      <c r="J31" s="156">
        <v>105.48</v>
      </c>
      <c r="K31" s="156">
        <v>110.92</v>
      </c>
      <c r="L31" s="156">
        <v>110.03</v>
      </c>
      <c r="M31" s="156">
        <v>108.12</v>
      </c>
      <c r="N31" s="308">
        <v>107.55</v>
      </c>
    </row>
    <row r="32" spans="2:14" ht="15" customHeight="1">
      <c r="B32" s="105"/>
      <c r="C32" s="447" t="s">
        <v>527</v>
      </c>
      <c r="D32" s="447" t="s">
        <v>518</v>
      </c>
      <c r="E32" s="459">
        <v>79.510000000000005</v>
      </c>
      <c r="F32" s="459">
        <v>79.02</v>
      </c>
      <c r="G32" s="459">
        <v>99.77</v>
      </c>
      <c r="H32" s="459">
        <v>101.73</v>
      </c>
      <c r="I32" s="459">
        <v>123.25</v>
      </c>
      <c r="J32" s="459">
        <v>103.98</v>
      </c>
      <c r="K32" s="459">
        <v>112.43</v>
      </c>
      <c r="L32" s="459">
        <v>111.38</v>
      </c>
      <c r="M32" s="459">
        <v>108.28</v>
      </c>
      <c r="N32" s="460">
        <v>106.84</v>
      </c>
    </row>
    <row r="33" spans="2:14" ht="15" customHeight="1">
      <c r="B33" s="105"/>
      <c r="C33" s="207" t="s">
        <v>528</v>
      </c>
      <c r="D33" s="207" t="s">
        <v>519</v>
      </c>
      <c r="E33" s="156">
        <v>77.27</v>
      </c>
      <c r="F33" s="156">
        <v>78.680000000000007</v>
      </c>
      <c r="G33" s="156">
        <v>97.85</v>
      </c>
      <c r="H33" s="156">
        <v>102.97</v>
      </c>
      <c r="I33" s="156">
        <v>123.21</v>
      </c>
      <c r="J33" s="156">
        <v>101.34</v>
      </c>
      <c r="K33" s="156">
        <v>109.93</v>
      </c>
      <c r="L33" s="156">
        <v>111.08</v>
      </c>
      <c r="M33" s="156">
        <v>106.32</v>
      </c>
      <c r="N33" s="308">
        <v>106.05</v>
      </c>
    </row>
    <row r="34" spans="2:14" ht="15" customHeight="1">
      <c r="B34" s="105"/>
      <c r="C34" s="447" t="s">
        <v>529</v>
      </c>
      <c r="D34" s="447" t="s">
        <v>520</v>
      </c>
      <c r="E34" s="459">
        <v>76.88</v>
      </c>
      <c r="F34" s="459">
        <v>78.17</v>
      </c>
      <c r="G34" s="459">
        <v>99.23</v>
      </c>
      <c r="H34" s="459">
        <v>107.07</v>
      </c>
      <c r="I34" s="459">
        <v>120.23</v>
      </c>
      <c r="J34" s="459">
        <v>101.98</v>
      </c>
      <c r="K34" s="459">
        <v>110.74</v>
      </c>
      <c r="L34" s="459">
        <v>111.91</v>
      </c>
      <c r="M34" s="459">
        <v>107.45</v>
      </c>
      <c r="N34" s="460">
        <v>105.76</v>
      </c>
    </row>
    <row r="35" spans="2:14" ht="15" customHeight="1">
      <c r="B35" s="105"/>
      <c r="C35" s="133" t="s">
        <v>530</v>
      </c>
      <c r="D35" s="133" t="s">
        <v>521</v>
      </c>
      <c r="E35" s="156">
        <v>76.75</v>
      </c>
      <c r="F35" s="156">
        <v>78.98</v>
      </c>
      <c r="G35" s="156">
        <v>97.87</v>
      </c>
      <c r="H35" s="156">
        <v>107.99</v>
      </c>
      <c r="I35" s="156">
        <v>120.07</v>
      </c>
      <c r="J35" s="156">
        <v>103.81</v>
      </c>
      <c r="K35" s="156">
        <v>112.95</v>
      </c>
      <c r="L35" s="156">
        <v>112.82</v>
      </c>
      <c r="M35" s="156">
        <v>108.15</v>
      </c>
      <c r="N35" s="308">
        <v>105.27</v>
      </c>
    </row>
    <row r="36" spans="2:14" ht="15" customHeight="1">
      <c r="B36" s="105"/>
      <c r="C36" s="447" t="s">
        <v>531</v>
      </c>
      <c r="D36" s="447" t="s">
        <v>522</v>
      </c>
      <c r="E36" s="459">
        <v>77.599999999999994</v>
      </c>
      <c r="F36" s="459">
        <v>80.89</v>
      </c>
      <c r="G36" s="459">
        <v>100.02</v>
      </c>
      <c r="H36" s="459">
        <v>116.21</v>
      </c>
      <c r="I36" s="459">
        <v>122.58</v>
      </c>
      <c r="J36" s="459">
        <v>108.12</v>
      </c>
      <c r="K36" s="459">
        <v>112.96</v>
      </c>
      <c r="L36" s="459">
        <v>113.36</v>
      </c>
      <c r="M36" s="459">
        <v>108.9</v>
      </c>
      <c r="N36" s="460">
        <v>104.41</v>
      </c>
    </row>
    <row r="37" spans="2:14" ht="15" customHeight="1">
      <c r="B37" s="105"/>
      <c r="C37" s="133" t="s">
        <v>532</v>
      </c>
      <c r="D37" s="133" t="s">
        <v>523</v>
      </c>
      <c r="E37" s="156">
        <v>77.88</v>
      </c>
      <c r="F37" s="156">
        <v>83.64</v>
      </c>
      <c r="G37" s="156">
        <v>103.48</v>
      </c>
      <c r="H37" s="156">
        <v>119.41</v>
      </c>
      <c r="I37" s="156">
        <v>121.85</v>
      </c>
      <c r="J37" s="156">
        <v>115.98</v>
      </c>
      <c r="K37" s="156">
        <v>113.02</v>
      </c>
      <c r="L37" s="156">
        <v>112.51</v>
      </c>
      <c r="M37" s="156">
        <v>109.24</v>
      </c>
      <c r="N37" s="308">
        <v>103.84</v>
      </c>
    </row>
    <row r="38" spans="2:14" ht="15" customHeight="1">
      <c r="B38" s="105"/>
      <c r="C38" s="447" t="s">
        <v>533</v>
      </c>
      <c r="D38" s="447" t="s">
        <v>512</v>
      </c>
      <c r="E38" s="459">
        <v>76.98</v>
      </c>
      <c r="F38" s="459">
        <v>89.24</v>
      </c>
      <c r="G38" s="459">
        <v>103.92</v>
      </c>
      <c r="H38" s="459">
        <v>118.33</v>
      </c>
      <c r="I38" s="459">
        <v>118.34</v>
      </c>
      <c r="J38" s="459">
        <v>114.77</v>
      </c>
      <c r="K38" s="459">
        <v>110.86</v>
      </c>
      <c r="L38" s="459">
        <v>108.98</v>
      </c>
      <c r="M38" s="459">
        <v>109.38</v>
      </c>
      <c r="N38" s="460">
        <v>103.69</v>
      </c>
    </row>
    <row r="39" spans="2:14" ht="15" customHeight="1">
      <c r="B39" s="105"/>
      <c r="C39" s="133" t="s">
        <v>534</v>
      </c>
      <c r="D39" s="133" t="s">
        <v>513</v>
      </c>
      <c r="E39" s="156">
        <v>78.400000000000006</v>
      </c>
      <c r="F39" s="156">
        <v>93.23</v>
      </c>
      <c r="G39" s="156">
        <v>102.14</v>
      </c>
      <c r="H39" s="156">
        <v>118.59</v>
      </c>
      <c r="I39" s="156">
        <v>115.08</v>
      </c>
      <c r="J39" s="156">
        <v>113.11</v>
      </c>
      <c r="K39" s="156">
        <v>107.96</v>
      </c>
      <c r="L39" s="156">
        <v>110.38</v>
      </c>
      <c r="M39" s="156">
        <v>109.98</v>
      </c>
      <c r="N39" s="308">
        <v>105.37</v>
      </c>
    </row>
    <row r="40" spans="2:14" ht="15" customHeight="1" thickBot="1">
      <c r="B40" s="93"/>
      <c r="C40" s="455" t="s">
        <v>535</v>
      </c>
      <c r="D40" s="455" t="s">
        <v>514</v>
      </c>
      <c r="E40" s="470">
        <v>82.46</v>
      </c>
      <c r="F40" s="470">
        <v>94.8</v>
      </c>
      <c r="G40" s="470">
        <v>102.27</v>
      </c>
      <c r="H40" s="470">
        <v>120.36</v>
      </c>
      <c r="I40" s="470">
        <v>113.03</v>
      </c>
      <c r="J40" s="470">
        <v>113.04</v>
      </c>
      <c r="K40" s="470">
        <v>106.07</v>
      </c>
      <c r="L40" s="470">
        <v>111.24</v>
      </c>
      <c r="M40" s="470">
        <v>107.41</v>
      </c>
      <c r="N40" s="471">
        <v>108.63</v>
      </c>
    </row>
    <row r="41" spans="2:14" ht="15" customHeight="1">
      <c r="B41" s="203" t="s">
        <v>1201</v>
      </c>
      <c r="C41" s="48" t="s">
        <v>524</v>
      </c>
      <c r="D41" s="48" t="s">
        <v>515</v>
      </c>
      <c r="E41" s="184">
        <v>56271</v>
      </c>
      <c r="F41" s="184">
        <v>71433</v>
      </c>
      <c r="G41" s="184">
        <v>82470</v>
      </c>
      <c r="H41" s="184">
        <v>89469</v>
      </c>
      <c r="I41" s="184">
        <v>63336</v>
      </c>
      <c r="J41" s="184">
        <v>36326</v>
      </c>
      <c r="K41" s="184">
        <v>46899</v>
      </c>
      <c r="L41" s="184">
        <v>52822</v>
      </c>
      <c r="M41" s="184">
        <v>55607</v>
      </c>
      <c r="N41" s="367">
        <v>51928.082663675763</v>
      </c>
    </row>
    <row r="42" spans="2:14" ht="15" customHeight="1">
      <c r="B42" s="203" t="s">
        <v>1200</v>
      </c>
      <c r="C42" s="447" t="s">
        <v>525</v>
      </c>
      <c r="D42" s="447" t="s">
        <v>516</v>
      </c>
      <c r="E42" s="451">
        <v>57417</v>
      </c>
      <c r="F42" s="451">
        <v>71031</v>
      </c>
      <c r="G42" s="451">
        <v>85255</v>
      </c>
      <c r="H42" s="451">
        <v>86859</v>
      </c>
      <c r="I42" s="451">
        <v>54809</v>
      </c>
      <c r="J42" s="451">
        <v>33249</v>
      </c>
      <c r="K42" s="451">
        <v>49613</v>
      </c>
      <c r="L42" s="451">
        <v>54676</v>
      </c>
      <c r="M42" s="451">
        <v>54666</v>
      </c>
      <c r="N42" s="499">
        <v>51845.428598691993</v>
      </c>
    </row>
    <row r="43" spans="2:14" ht="15" customHeight="1">
      <c r="B43" s="105"/>
      <c r="C43" s="133" t="s">
        <v>526</v>
      </c>
      <c r="D43" s="133" t="s">
        <v>517</v>
      </c>
      <c r="E43" s="103">
        <v>60829</v>
      </c>
      <c r="F43" s="103">
        <v>70976</v>
      </c>
      <c r="G43" s="103">
        <v>84211</v>
      </c>
      <c r="H43" s="103">
        <v>85629</v>
      </c>
      <c r="I43" s="103">
        <v>55240</v>
      </c>
      <c r="J43" s="103">
        <v>32878</v>
      </c>
      <c r="K43" s="103">
        <v>47884</v>
      </c>
      <c r="L43" s="103">
        <v>56005</v>
      </c>
      <c r="M43" s="103">
        <v>53068</v>
      </c>
      <c r="N43" s="368">
        <v>45880.552479635255</v>
      </c>
    </row>
    <row r="44" spans="2:14" ht="15" customHeight="1">
      <c r="B44" s="105"/>
      <c r="C44" s="447" t="s">
        <v>527</v>
      </c>
      <c r="D44" s="447" t="s">
        <v>518</v>
      </c>
      <c r="E44" s="451">
        <v>66827</v>
      </c>
      <c r="F44" s="451">
        <v>74357</v>
      </c>
      <c r="G44" s="451">
        <v>83816</v>
      </c>
      <c r="H44" s="451">
        <v>85180</v>
      </c>
      <c r="I44" s="451">
        <v>56944</v>
      </c>
      <c r="J44" s="451">
        <v>34189</v>
      </c>
      <c r="K44" s="451">
        <v>48434</v>
      </c>
      <c r="L44" s="451">
        <v>56745</v>
      </c>
      <c r="M44" s="451">
        <v>53300</v>
      </c>
      <c r="N44" s="499">
        <v>40117.736389485428</v>
      </c>
    </row>
    <row r="45" spans="2:14" ht="15" customHeight="1">
      <c r="B45" s="105"/>
      <c r="C45" s="133" t="s">
        <v>528</v>
      </c>
      <c r="D45" s="133" t="s">
        <v>519</v>
      </c>
      <c r="E45" s="103">
        <v>66320</v>
      </c>
      <c r="F45" s="103">
        <v>72652</v>
      </c>
      <c r="G45" s="103">
        <v>79348</v>
      </c>
      <c r="H45" s="103">
        <v>84331</v>
      </c>
      <c r="I45" s="103">
        <v>58747</v>
      </c>
      <c r="J45" s="103">
        <v>35128</v>
      </c>
      <c r="K45" s="103">
        <v>47605</v>
      </c>
      <c r="L45" s="103">
        <v>58917</v>
      </c>
      <c r="M45" s="103">
        <v>56053</v>
      </c>
      <c r="N45" s="368">
        <v>32836.215982138536</v>
      </c>
    </row>
    <row r="46" spans="2:14" ht="15" customHeight="1">
      <c r="B46" s="105"/>
      <c r="C46" s="447" t="s">
        <v>529</v>
      </c>
      <c r="D46" s="447" t="s">
        <v>520</v>
      </c>
      <c r="E46" s="451">
        <v>65313</v>
      </c>
      <c r="F46" s="451">
        <v>68341</v>
      </c>
      <c r="G46" s="451">
        <v>77324</v>
      </c>
      <c r="H46" s="451">
        <v>84637</v>
      </c>
      <c r="I46" s="451">
        <v>60174</v>
      </c>
      <c r="J46" s="451">
        <v>37349</v>
      </c>
      <c r="K46" s="451">
        <v>46494</v>
      </c>
      <c r="L46" s="451">
        <v>61591</v>
      </c>
      <c r="M46" s="451">
        <v>52884</v>
      </c>
      <c r="N46" s="499">
        <v>30395.640381856734</v>
      </c>
    </row>
    <row r="47" spans="2:14" ht="15" customHeight="1">
      <c r="B47" s="105"/>
      <c r="C47" s="133" t="s">
        <v>530</v>
      </c>
      <c r="D47" s="133" t="s">
        <v>521</v>
      </c>
      <c r="E47" s="103">
        <v>65666</v>
      </c>
      <c r="F47" s="103">
        <v>62854</v>
      </c>
      <c r="G47" s="103">
        <v>77482</v>
      </c>
      <c r="H47" s="103">
        <v>89246</v>
      </c>
      <c r="I47" s="103">
        <v>58947</v>
      </c>
      <c r="J47" s="103">
        <v>38599</v>
      </c>
      <c r="K47" s="103">
        <v>45630</v>
      </c>
      <c r="L47" s="103">
        <v>63941</v>
      </c>
      <c r="M47" s="103">
        <v>52309</v>
      </c>
      <c r="N47" s="368">
        <v>31828.547005958299</v>
      </c>
    </row>
    <row r="48" spans="2:14" ht="15" customHeight="1">
      <c r="B48" s="105"/>
      <c r="C48" s="447" t="s">
        <v>531</v>
      </c>
      <c r="D48" s="447" t="s">
        <v>522</v>
      </c>
      <c r="E48" s="451">
        <v>67635</v>
      </c>
      <c r="F48" s="451">
        <v>63200</v>
      </c>
      <c r="G48" s="451">
        <v>80183</v>
      </c>
      <c r="H48" s="451">
        <v>94374</v>
      </c>
      <c r="I48" s="451">
        <v>56679</v>
      </c>
      <c r="J48" s="451">
        <v>39926</v>
      </c>
      <c r="K48" s="451">
        <v>46340</v>
      </c>
      <c r="L48" s="451">
        <v>64438</v>
      </c>
      <c r="M48" s="451">
        <v>53130</v>
      </c>
      <c r="N48" s="499">
        <v>34865.624075310603</v>
      </c>
    </row>
    <row r="49" spans="2:14" ht="15" customHeight="1">
      <c r="B49" s="105"/>
      <c r="C49" s="133" t="s">
        <v>532</v>
      </c>
      <c r="D49" s="133" t="s">
        <v>523</v>
      </c>
      <c r="E49" s="103">
        <v>66706</v>
      </c>
      <c r="F49" s="103">
        <v>67210</v>
      </c>
      <c r="G49" s="103">
        <v>85277</v>
      </c>
      <c r="H49" s="103">
        <v>96535</v>
      </c>
      <c r="I49" s="103">
        <v>53706</v>
      </c>
      <c r="J49" s="103">
        <v>42836</v>
      </c>
      <c r="K49" s="103">
        <v>47459</v>
      </c>
      <c r="L49" s="103">
        <v>65386</v>
      </c>
      <c r="M49" s="103">
        <v>53338</v>
      </c>
      <c r="N49" s="368">
        <v>38639.859915261222</v>
      </c>
    </row>
    <row r="50" spans="2:14" ht="15" customHeight="1">
      <c r="B50" s="105"/>
      <c r="C50" s="447" t="s">
        <v>533</v>
      </c>
      <c r="D50" s="447" t="s">
        <v>512</v>
      </c>
      <c r="E50" s="451">
        <v>66829</v>
      </c>
      <c r="F50" s="451">
        <v>73894</v>
      </c>
      <c r="G50" s="451">
        <v>90062</v>
      </c>
      <c r="H50" s="451">
        <v>91795</v>
      </c>
      <c r="I50" s="451">
        <v>48160</v>
      </c>
      <c r="J50" s="451">
        <v>44995</v>
      </c>
      <c r="K50" s="451">
        <v>50606</v>
      </c>
      <c r="L50" s="451">
        <v>63308</v>
      </c>
      <c r="M50" s="451">
        <v>52514</v>
      </c>
      <c r="N50" s="499">
        <v>45390.595981315637</v>
      </c>
    </row>
    <row r="51" spans="2:14" ht="15" customHeight="1">
      <c r="B51" s="105"/>
      <c r="C51" s="133" t="s">
        <v>534</v>
      </c>
      <c r="D51" s="133" t="s">
        <v>513</v>
      </c>
      <c r="E51" s="103">
        <v>65730</v>
      </c>
      <c r="F51" s="103">
        <v>79761</v>
      </c>
      <c r="G51" s="103">
        <v>89019</v>
      </c>
      <c r="H51" s="103">
        <v>81320</v>
      </c>
      <c r="I51" s="103">
        <v>47556</v>
      </c>
      <c r="J51" s="103">
        <v>46213</v>
      </c>
      <c r="K51" s="103">
        <v>51688</v>
      </c>
      <c r="L51" s="103">
        <v>62884</v>
      </c>
      <c r="M51" s="103">
        <v>52910</v>
      </c>
      <c r="N51" s="368">
        <v>50592.37199639008</v>
      </c>
    </row>
    <row r="52" spans="2:14" ht="15" customHeight="1" thickBot="1">
      <c r="B52" s="93"/>
      <c r="C52" s="455" t="s">
        <v>535</v>
      </c>
      <c r="D52" s="455" t="s">
        <v>514</v>
      </c>
      <c r="E52" s="456">
        <v>70256</v>
      </c>
      <c r="F52" s="456">
        <v>80321</v>
      </c>
      <c r="G52" s="456">
        <v>88043</v>
      </c>
      <c r="H52" s="456">
        <v>75525</v>
      </c>
      <c r="I52" s="456">
        <v>42399</v>
      </c>
      <c r="J52" s="456">
        <v>45281</v>
      </c>
      <c r="K52" s="456">
        <v>52224</v>
      </c>
      <c r="L52" s="456">
        <v>60953</v>
      </c>
      <c r="M52" s="456">
        <v>53358</v>
      </c>
      <c r="N52" s="500">
        <v>41711.973340415767</v>
      </c>
    </row>
    <row r="53" spans="2:14" s="202" customFormat="1" ht="15" customHeight="1">
      <c r="B53" s="203" t="s">
        <v>1198</v>
      </c>
      <c r="C53" s="204" t="s">
        <v>524</v>
      </c>
      <c r="D53" s="204" t="s">
        <v>515</v>
      </c>
      <c r="E53" s="181">
        <v>48050</v>
      </c>
      <c r="F53" s="181">
        <v>67100</v>
      </c>
      <c r="G53" s="181">
        <v>68960</v>
      </c>
      <c r="H53" s="181">
        <v>85900</v>
      </c>
      <c r="I53" s="181">
        <v>94250</v>
      </c>
      <c r="J53" s="181">
        <v>53020</v>
      </c>
      <c r="K53" s="181">
        <v>42920</v>
      </c>
      <c r="L53" s="181">
        <v>49020</v>
      </c>
      <c r="M53" s="181">
        <v>64580</v>
      </c>
      <c r="N53" s="369">
        <v>53170</v>
      </c>
    </row>
    <row r="54" spans="2:14" s="202" customFormat="1" ht="15" customHeight="1">
      <c r="B54" s="564" t="s">
        <v>1199</v>
      </c>
      <c r="C54" s="447" t="s">
        <v>525</v>
      </c>
      <c r="D54" s="447" t="s">
        <v>516</v>
      </c>
      <c r="E54" s="451">
        <v>49680</v>
      </c>
      <c r="F54" s="451">
        <v>66530</v>
      </c>
      <c r="G54" s="451">
        <v>74000</v>
      </c>
      <c r="H54" s="451">
        <v>88680</v>
      </c>
      <c r="I54" s="451">
        <v>90170</v>
      </c>
      <c r="J54" s="451">
        <v>50190</v>
      </c>
      <c r="K54" s="451">
        <v>45040</v>
      </c>
      <c r="L54" s="451">
        <v>50560</v>
      </c>
      <c r="M54" s="451">
        <v>63850</v>
      </c>
      <c r="N54" s="499">
        <v>53200</v>
      </c>
    </row>
    <row r="55" spans="2:14" s="202" customFormat="1" ht="15" customHeight="1">
      <c r="B55" s="658"/>
      <c r="C55" s="207" t="s">
        <v>526</v>
      </c>
      <c r="D55" s="207" t="s">
        <v>517</v>
      </c>
      <c r="E55" s="205">
        <v>51540</v>
      </c>
      <c r="F55" s="205">
        <v>67930</v>
      </c>
      <c r="G55" s="205">
        <v>78190</v>
      </c>
      <c r="H55" s="205">
        <v>89590</v>
      </c>
      <c r="I55" s="205">
        <v>83420</v>
      </c>
      <c r="J55" s="205">
        <v>46080</v>
      </c>
      <c r="K55" s="205">
        <v>45910</v>
      </c>
      <c r="L55" s="205">
        <v>51860</v>
      </c>
      <c r="M55" s="205">
        <v>62380</v>
      </c>
      <c r="N55" s="368">
        <v>53120</v>
      </c>
    </row>
    <row r="56" spans="2:14" s="202" customFormat="1" ht="15" customHeight="1">
      <c r="B56" s="203"/>
      <c r="C56" s="447" t="s">
        <v>527</v>
      </c>
      <c r="D56" s="447" t="s">
        <v>518</v>
      </c>
      <c r="E56" s="451">
        <v>53790</v>
      </c>
      <c r="F56" s="451">
        <v>69520</v>
      </c>
      <c r="G56" s="451">
        <v>81100</v>
      </c>
      <c r="H56" s="451">
        <v>89220</v>
      </c>
      <c r="I56" s="451">
        <v>74250</v>
      </c>
      <c r="J56" s="451">
        <v>42500</v>
      </c>
      <c r="K56" s="451">
        <v>46510</v>
      </c>
      <c r="L56" s="451">
        <v>52420</v>
      </c>
      <c r="M56" s="451">
        <v>60300</v>
      </c>
      <c r="N56" s="499">
        <v>52820</v>
      </c>
    </row>
    <row r="57" spans="2:14" s="202" customFormat="1" ht="15" customHeight="1">
      <c r="B57" s="203"/>
      <c r="C57" s="207" t="s">
        <v>528</v>
      </c>
      <c r="D57" s="207" t="s">
        <v>519</v>
      </c>
      <c r="E57" s="205">
        <v>55700</v>
      </c>
      <c r="F57" s="205">
        <v>71310</v>
      </c>
      <c r="G57" s="205">
        <v>82730</v>
      </c>
      <c r="H57" s="205">
        <v>88420</v>
      </c>
      <c r="I57" s="205">
        <v>66200</v>
      </c>
      <c r="J57" s="205">
        <v>38080</v>
      </c>
      <c r="K57" s="205">
        <v>47460</v>
      </c>
      <c r="L57" s="205">
        <v>53360</v>
      </c>
      <c r="M57" s="205">
        <v>57620</v>
      </c>
      <c r="N57" s="368">
        <v>52350</v>
      </c>
    </row>
    <row r="58" spans="2:14" s="202" customFormat="1" ht="15" customHeight="1">
      <c r="B58" s="203"/>
      <c r="C58" s="447" t="s">
        <v>529</v>
      </c>
      <c r="D58" s="447" t="s">
        <v>520</v>
      </c>
      <c r="E58" s="451">
        <v>58360</v>
      </c>
      <c r="F58" s="451">
        <v>71440</v>
      </c>
      <c r="G58" s="451">
        <v>84070</v>
      </c>
      <c r="H58" s="451">
        <v>87520</v>
      </c>
      <c r="I58" s="451">
        <v>58280</v>
      </c>
      <c r="J58" s="451">
        <v>34440</v>
      </c>
      <c r="K58" s="451">
        <v>48350</v>
      </c>
      <c r="L58" s="451">
        <v>54660</v>
      </c>
      <c r="M58" s="451">
        <v>54640</v>
      </c>
      <c r="N58" s="499">
        <v>49980</v>
      </c>
    </row>
    <row r="59" spans="2:14" s="202" customFormat="1" ht="15" customHeight="1">
      <c r="B59" s="203"/>
      <c r="C59" s="207" t="s">
        <v>530</v>
      </c>
      <c r="D59" s="207" t="s">
        <v>521</v>
      </c>
      <c r="E59" s="205">
        <v>61930</v>
      </c>
      <c r="F59" s="205">
        <v>72140</v>
      </c>
      <c r="G59" s="205">
        <v>84470</v>
      </c>
      <c r="H59" s="205">
        <v>86000</v>
      </c>
      <c r="I59" s="205">
        <v>56010</v>
      </c>
      <c r="J59" s="205">
        <v>33700</v>
      </c>
      <c r="K59" s="205">
        <v>48750</v>
      </c>
      <c r="L59" s="205">
        <v>56030</v>
      </c>
      <c r="M59" s="205">
        <v>53700</v>
      </c>
      <c r="N59" s="368">
        <v>45740</v>
      </c>
    </row>
    <row r="60" spans="2:14" s="202" customFormat="1" ht="15" customHeight="1">
      <c r="B60" s="203"/>
      <c r="C60" s="447" t="s">
        <v>531</v>
      </c>
      <c r="D60" s="447" t="s">
        <v>522</v>
      </c>
      <c r="E60" s="451">
        <v>64880</v>
      </c>
      <c r="F60" s="451">
        <v>72500</v>
      </c>
      <c r="G60" s="451">
        <v>82540</v>
      </c>
      <c r="H60" s="451">
        <v>85250</v>
      </c>
      <c r="I60" s="451">
        <v>57210</v>
      </c>
      <c r="J60" s="451">
        <v>34310</v>
      </c>
      <c r="K60" s="451">
        <v>48060</v>
      </c>
      <c r="L60" s="451">
        <v>57580</v>
      </c>
      <c r="M60" s="451">
        <v>53980</v>
      </c>
      <c r="N60" s="499">
        <v>39870</v>
      </c>
    </row>
    <row r="61" spans="2:14" s="202" customFormat="1" ht="15" customHeight="1">
      <c r="B61" s="203"/>
      <c r="C61" s="207" t="s">
        <v>532</v>
      </c>
      <c r="D61" s="207" t="s">
        <v>523</v>
      </c>
      <c r="E61" s="205">
        <v>66230</v>
      </c>
      <c r="F61" s="205">
        <v>71750</v>
      </c>
      <c r="G61" s="205">
        <v>80500</v>
      </c>
      <c r="H61" s="205">
        <v>84930</v>
      </c>
      <c r="I61" s="205">
        <v>58630</v>
      </c>
      <c r="J61" s="205">
        <v>35640</v>
      </c>
      <c r="K61" s="205">
        <v>47700</v>
      </c>
      <c r="L61" s="205">
        <v>59290</v>
      </c>
      <c r="M61" s="205">
        <v>53750</v>
      </c>
      <c r="N61" s="368">
        <v>34810</v>
      </c>
    </row>
    <row r="62" spans="2:14" s="202" customFormat="1" ht="15" customHeight="1">
      <c r="B62" s="203"/>
      <c r="C62" s="447" t="s">
        <v>533</v>
      </c>
      <c r="D62" s="447" t="s">
        <v>512</v>
      </c>
      <c r="E62" s="451">
        <v>65860</v>
      </c>
      <c r="F62" s="451">
        <v>68300</v>
      </c>
      <c r="G62" s="451">
        <v>78370</v>
      </c>
      <c r="H62" s="451">
        <v>86310</v>
      </c>
      <c r="I62" s="451">
        <v>59200</v>
      </c>
      <c r="J62" s="451">
        <v>36930</v>
      </c>
      <c r="K62" s="451">
        <v>46980</v>
      </c>
      <c r="L62" s="451">
        <v>61710</v>
      </c>
      <c r="M62" s="451">
        <v>53420</v>
      </c>
      <c r="N62" s="499">
        <v>32160</v>
      </c>
    </row>
    <row r="63" spans="2:14" s="202" customFormat="1" ht="15" customHeight="1">
      <c r="B63" s="203"/>
      <c r="C63" s="207" t="s">
        <v>534</v>
      </c>
      <c r="D63" s="207" t="s">
        <v>513</v>
      </c>
      <c r="E63" s="205">
        <v>66330</v>
      </c>
      <c r="F63" s="205">
        <v>65360</v>
      </c>
      <c r="G63" s="205">
        <v>78690</v>
      </c>
      <c r="H63" s="205">
        <v>89460</v>
      </c>
      <c r="I63" s="205">
        <v>58480</v>
      </c>
      <c r="J63" s="205">
        <v>38750</v>
      </c>
      <c r="K63" s="205">
        <v>46770</v>
      </c>
      <c r="L63" s="205">
        <v>63760</v>
      </c>
      <c r="M63" s="205">
        <v>52620</v>
      </c>
      <c r="N63" s="368">
        <v>32900</v>
      </c>
    </row>
    <row r="64" spans="2:14" s="202" customFormat="1" ht="15" customHeight="1" thickBot="1">
      <c r="B64" s="93"/>
      <c r="C64" s="455" t="s">
        <v>535</v>
      </c>
      <c r="D64" s="455" t="s">
        <v>514</v>
      </c>
      <c r="E64" s="456">
        <v>66770</v>
      </c>
      <c r="F64" s="456">
        <v>65170</v>
      </c>
      <c r="G64" s="456">
        <v>81480</v>
      </c>
      <c r="H64" s="456">
        <v>93440</v>
      </c>
      <c r="I64" s="456">
        <v>56210</v>
      </c>
      <c r="J64" s="456">
        <v>40700</v>
      </c>
      <c r="K64" s="456">
        <v>47350</v>
      </c>
      <c r="L64" s="456">
        <v>64910</v>
      </c>
      <c r="M64" s="456">
        <v>52950</v>
      </c>
      <c r="N64" s="500">
        <v>36090</v>
      </c>
    </row>
    <row r="65" spans="2:14" ht="27" customHeight="1">
      <c r="B65" s="567" t="s">
        <v>1282</v>
      </c>
      <c r="C65" s="567"/>
      <c r="D65" s="567"/>
      <c r="E65" s="567"/>
      <c r="F65" s="567"/>
      <c r="G65" s="567"/>
      <c r="H65" s="567"/>
      <c r="I65" s="567"/>
      <c r="J65" s="567"/>
      <c r="K65" s="567"/>
      <c r="L65" s="567"/>
      <c r="M65" s="567"/>
      <c r="N65" s="8"/>
    </row>
    <row r="66" spans="2:14" ht="15" customHeight="1"/>
    <row r="67" spans="2:14" s="202" customFormat="1" ht="15" customHeight="1">
      <c r="N67" s="268"/>
    </row>
    <row r="68" spans="2:14" s="187" customFormat="1" ht="15" customHeight="1">
      <c r="B68" s="18" t="s">
        <v>1206</v>
      </c>
      <c r="M68" s="89"/>
      <c r="N68" s="13"/>
    </row>
    <row r="69" spans="2:14" s="187" customFormat="1" ht="15" customHeight="1" thickBot="1">
      <c r="M69" s="89"/>
      <c r="N69" s="13" t="s">
        <v>760</v>
      </c>
    </row>
    <row r="70" spans="2:14" s="91" customFormat="1" ht="30" customHeight="1">
      <c r="B70" s="50" t="s">
        <v>147</v>
      </c>
      <c r="C70" s="50"/>
      <c r="D70" s="20"/>
      <c r="E70" s="126">
        <v>12.3</v>
      </c>
      <c r="F70" s="127">
        <v>13.3</v>
      </c>
      <c r="G70" s="128">
        <v>14.3</v>
      </c>
      <c r="H70" s="127">
        <v>15.3</v>
      </c>
      <c r="I70" s="127">
        <v>16.3</v>
      </c>
      <c r="J70" s="127">
        <v>17.3</v>
      </c>
      <c r="K70" s="127">
        <v>18.3</v>
      </c>
      <c r="L70" s="127">
        <v>19.3</v>
      </c>
      <c r="M70" s="127">
        <v>20.3</v>
      </c>
      <c r="N70" s="127">
        <v>21.3</v>
      </c>
    </row>
    <row r="71" spans="2:14" ht="30" customHeight="1" thickBot="1">
      <c r="B71" s="22" t="s">
        <v>1203</v>
      </c>
      <c r="C71" s="22"/>
      <c r="D71" s="22"/>
      <c r="E71" s="154">
        <v>-30740</v>
      </c>
      <c r="F71" s="154">
        <v>-20789</v>
      </c>
      <c r="G71" s="154">
        <v>-20555</v>
      </c>
      <c r="H71" s="154">
        <v>12362</v>
      </c>
      <c r="I71" s="154">
        <v>81712</v>
      </c>
      <c r="J71" s="154">
        <v>13789</v>
      </c>
      <c r="K71" s="154">
        <v>519</v>
      </c>
      <c r="L71" s="154">
        <v>-13273</v>
      </c>
      <c r="M71" s="154">
        <v>6513</v>
      </c>
      <c r="N71" s="166">
        <v>-1670</v>
      </c>
    </row>
    <row r="72" spans="2:14" ht="27" customHeight="1">
      <c r="B72" s="567" t="s">
        <v>1204</v>
      </c>
      <c r="C72" s="567"/>
      <c r="D72" s="567"/>
      <c r="E72" s="567"/>
      <c r="F72" s="567"/>
      <c r="G72" s="567"/>
      <c r="H72" s="567"/>
      <c r="I72" s="567"/>
      <c r="J72" s="567"/>
      <c r="K72" s="567"/>
      <c r="L72" s="567"/>
      <c r="M72" s="567"/>
      <c r="N72" s="8"/>
    </row>
    <row r="73" spans="2:14" ht="27" customHeight="1">
      <c r="B73" s="566" t="s">
        <v>1205</v>
      </c>
      <c r="C73" s="566"/>
      <c r="D73" s="566"/>
      <c r="E73" s="566"/>
      <c r="F73" s="566"/>
      <c r="G73" s="566"/>
      <c r="H73" s="566"/>
      <c r="I73" s="566"/>
      <c r="J73" s="566"/>
      <c r="K73" s="566"/>
      <c r="L73" s="566"/>
      <c r="M73" s="566"/>
      <c r="N73" s="8"/>
    </row>
  </sheetData>
  <mergeCells count="4">
    <mergeCell ref="B65:M65"/>
    <mergeCell ref="B54:B55"/>
    <mergeCell ref="B72:M72"/>
    <mergeCell ref="B73:M73"/>
  </mergeCells>
  <phoneticPr fontId="1"/>
  <pageMargins left="0.7" right="0.7" top="0.75" bottom="0.75" header="0.3" footer="0.3"/>
  <pageSetup paperSize="9" orientation="portrait" verticalDpi="1200" r:id="rId1"/>
  <ignoredErrors>
    <ignoredError sqref="E4:M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sheetPr>
  <dimension ref="B1:I32"/>
  <sheetViews>
    <sheetView zoomScale="70" zoomScaleNormal="70" workbookViewId="0">
      <selection activeCell="B2" sqref="B2:I2"/>
    </sheetView>
  </sheetViews>
  <sheetFormatPr defaultColWidth="9" defaultRowHeight="13.5"/>
  <cols>
    <col min="1" max="1" width="2.25" style="8" customWidth="1"/>
    <col min="2" max="2" width="19.875" style="8" customWidth="1"/>
    <col min="3" max="5" width="18.75" style="8" customWidth="1"/>
    <col min="6" max="11" width="14" style="8" customWidth="1"/>
    <col min="12" max="16384" width="9" style="8"/>
  </cols>
  <sheetData>
    <row r="1" spans="2:9" ht="15" customHeight="1"/>
    <row r="2" spans="2:9" ht="15" customHeight="1">
      <c r="B2" s="659" t="s">
        <v>1283</v>
      </c>
      <c r="C2" s="659"/>
      <c r="D2" s="659"/>
      <c r="E2" s="659"/>
      <c r="F2" s="659"/>
      <c r="G2" s="659"/>
      <c r="H2" s="659"/>
      <c r="I2" s="659"/>
    </row>
    <row r="3" spans="2:9" ht="15" customHeight="1">
      <c r="B3" s="370" t="s">
        <v>1357</v>
      </c>
      <c r="C3" s="371"/>
      <c r="D3" s="371"/>
      <c r="E3" s="371"/>
      <c r="F3" s="371"/>
      <c r="G3" s="371"/>
      <c r="H3" s="371"/>
      <c r="I3" s="371"/>
    </row>
    <row r="4" spans="2:9" ht="15" customHeight="1" thickBot="1">
      <c r="E4" s="13" t="s">
        <v>1240</v>
      </c>
    </row>
    <row r="5" spans="2:9" s="18" customFormat="1" ht="30" customHeight="1">
      <c r="B5" s="148"/>
      <c r="C5" s="148"/>
      <c r="D5" s="291" t="s">
        <v>1281</v>
      </c>
      <c r="E5" s="291" t="s">
        <v>577</v>
      </c>
    </row>
    <row r="6" spans="2:9" ht="15" customHeight="1">
      <c r="B6" s="44" t="s">
        <v>559</v>
      </c>
      <c r="C6" s="44" t="s">
        <v>560</v>
      </c>
      <c r="D6" s="372">
        <v>15.150732060882374</v>
      </c>
      <c r="E6" s="373">
        <v>8.0557194763291318E-2</v>
      </c>
    </row>
    <row r="7" spans="2:9" ht="15" customHeight="1">
      <c r="B7" s="44" t="s">
        <v>562</v>
      </c>
      <c r="C7" s="44" t="s">
        <v>561</v>
      </c>
      <c r="D7" s="372">
        <v>7.8974767374874055</v>
      </c>
      <c r="E7" s="373">
        <v>4.1991276007245511E-2</v>
      </c>
    </row>
    <row r="8" spans="2:9" ht="15" customHeight="1">
      <c r="B8" s="44" t="s">
        <v>563</v>
      </c>
      <c r="C8" s="44" t="s">
        <v>564</v>
      </c>
      <c r="D8" s="372">
        <v>3.1687821141552646</v>
      </c>
      <c r="E8" s="373">
        <v>1.6848571864822016E-2</v>
      </c>
    </row>
    <row r="9" spans="2:9" ht="15" customHeight="1">
      <c r="B9" s="44" t="s">
        <v>565</v>
      </c>
      <c r="C9" s="44" t="s">
        <v>566</v>
      </c>
      <c r="D9" s="372">
        <v>56.601728257543037</v>
      </c>
      <c r="E9" s="373">
        <v>0.30095420002538342</v>
      </c>
    </row>
    <row r="10" spans="2:9" ht="15" customHeight="1">
      <c r="B10" s="44" t="s">
        <v>567</v>
      </c>
      <c r="C10" s="44" t="s">
        <v>568</v>
      </c>
      <c r="D10" s="372">
        <v>75.806920823965925</v>
      </c>
      <c r="E10" s="373">
        <v>0.40306916264387882</v>
      </c>
    </row>
    <row r="11" spans="2:9" ht="15" customHeight="1">
      <c r="B11" s="44" t="s">
        <v>571</v>
      </c>
      <c r="C11" s="44" t="s">
        <v>569</v>
      </c>
      <c r="D11" s="372">
        <v>12.888557687892899</v>
      </c>
      <c r="E11" s="373">
        <v>6.8529101281000121E-2</v>
      </c>
    </row>
    <row r="12" spans="2:9" ht="15" customHeight="1">
      <c r="B12" s="44" t="s">
        <v>572</v>
      </c>
      <c r="C12" s="44" t="s">
        <v>570</v>
      </c>
      <c r="D12" s="372">
        <v>16.560028405527838</v>
      </c>
      <c r="E12" s="373">
        <v>8.8050493414378886E-2</v>
      </c>
    </row>
    <row r="13" spans="2:9" ht="15" customHeight="1" thickBot="1">
      <c r="B13" s="55" t="s">
        <v>573</v>
      </c>
      <c r="C13" s="55" t="s">
        <v>574</v>
      </c>
      <c r="D13" s="374">
        <v>188.07422608745472</v>
      </c>
      <c r="E13" s="375">
        <v>1</v>
      </c>
    </row>
    <row r="14" spans="2:9" ht="15" customHeight="1">
      <c r="B14" s="61"/>
      <c r="C14" s="61"/>
      <c r="D14" s="168"/>
      <c r="E14" s="168"/>
      <c r="F14" s="168"/>
    </row>
    <row r="15" spans="2:9" ht="15" customHeight="1" thickBot="1">
      <c r="D15" s="98" t="s">
        <v>688</v>
      </c>
    </row>
    <row r="16" spans="2:9" ht="30" customHeight="1" thickBot="1">
      <c r="B16" s="99" t="s">
        <v>575</v>
      </c>
      <c r="C16" s="99" t="s">
        <v>576</v>
      </c>
      <c r="D16" s="376">
        <v>48.804016923151217</v>
      </c>
    </row>
    <row r="17" spans="2:5" ht="27.75" customHeight="1">
      <c r="B17" s="554" t="s">
        <v>1222</v>
      </c>
      <c r="C17" s="554"/>
      <c r="D17" s="554"/>
      <c r="E17" s="554"/>
    </row>
    <row r="18" spans="2:5" ht="15" customHeight="1"/>
    <row r="19" spans="2:5" ht="15" customHeight="1"/>
    <row r="20" spans="2:5" ht="15" customHeight="1">
      <c r="B20" s="655" t="s">
        <v>947</v>
      </c>
      <c r="C20" s="655"/>
      <c r="D20" s="655"/>
      <c r="E20" s="655"/>
    </row>
    <row r="21" spans="2:5" ht="15" customHeight="1">
      <c r="B21" s="8" t="s">
        <v>1358</v>
      </c>
    </row>
    <row r="22" spans="2:5" ht="15" customHeight="1" thickBot="1"/>
    <row r="23" spans="2:5" s="18" customFormat="1" ht="30" customHeight="1">
      <c r="B23" s="291" t="s">
        <v>52</v>
      </c>
      <c r="C23" s="583" t="s">
        <v>578</v>
      </c>
      <c r="D23" s="583"/>
      <c r="E23" s="291" t="s">
        <v>51</v>
      </c>
    </row>
    <row r="24" spans="2:5" ht="15" customHeight="1">
      <c r="B24" s="299" t="s">
        <v>1337</v>
      </c>
      <c r="C24" s="78">
        <v>36800</v>
      </c>
      <c r="D24" s="79" t="s">
        <v>1338</v>
      </c>
      <c r="E24" s="80" t="s">
        <v>1339</v>
      </c>
    </row>
    <row r="25" spans="2:5" ht="15" customHeight="1">
      <c r="B25" s="299" t="s">
        <v>1340</v>
      </c>
      <c r="C25" s="78">
        <v>38961</v>
      </c>
      <c r="D25" s="79" t="s">
        <v>1341</v>
      </c>
      <c r="E25" s="80" t="s">
        <v>1342</v>
      </c>
    </row>
    <row r="26" spans="2:5" ht="15" customHeight="1">
      <c r="B26" s="299" t="s">
        <v>1343</v>
      </c>
      <c r="C26" s="78">
        <v>39783</v>
      </c>
      <c r="D26" s="79" t="s">
        <v>1344</v>
      </c>
      <c r="E26" s="80" t="s">
        <v>1345</v>
      </c>
    </row>
    <row r="27" spans="2:5" ht="15" customHeight="1">
      <c r="B27" s="299" t="s">
        <v>1346</v>
      </c>
      <c r="C27" s="78">
        <v>39995</v>
      </c>
      <c r="D27" s="79" t="s">
        <v>1347</v>
      </c>
      <c r="E27" s="80" t="s">
        <v>1345</v>
      </c>
    </row>
    <row r="28" spans="2:5" ht="15" customHeight="1">
      <c r="B28" s="299" t="s">
        <v>1348</v>
      </c>
      <c r="C28" s="78">
        <v>41944</v>
      </c>
      <c r="D28" s="79" t="s">
        <v>1349</v>
      </c>
      <c r="E28" s="80" t="s">
        <v>1345</v>
      </c>
    </row>
    <row r="29" spans="2:5" ht="15" customHeight="1">
      <c r="B29" s="299" t="s">
        <v>1350</v>
      </c>
      <c r="C29" s="78">
        <v>42370</v>
      </c>
      <c r="D29" s="79" t="s">
        <v>1351</v>
      </c>
      <c r="E29" s="79" t="s">
        <v>1345</v>
      </c>
    </row>
    <row r="30" spans="2:5" ht="15" customHeight="1">
      <c r="B30" s="81" t="s">
        <v>1352</v>
      </c>
      <c r="C30" s="82">
        <v>42644</v>
      </c>
      <c r="D30" s="83" t="s">
        <v>1353</v>
      </c>
      <c r="E30" s="84" t="s">
        <v>1345</v>
      </c>
    </row>
    <row r="31" spans="2:5" ht="15" customHeight="1" thickBot="1">
      <c r="B31" s="85" t="s">
        <v>1354</v>
      </c>
      <c r="C31" s="86">
        <v>43405</v>
      </c>
      <c r="D31" s="87" t="s">
        <v>1355</v>
      </c>
      <c r="E31" s="88" t="s">
        <v>1356</v>
      </c>
    </row>
    <row r="32" spans="2:5" ht="12.75" customHeight="1">
      <c r="B32" s="301"/>
      <c r="C32" s="200"/>
      <c r="D32" s="201"/>
    </row>
  </sheetData>
  <mergeCells count="4">
    <mergeCell ref="B2:I2"/>
    <mergeCell ref="B17:E17"/>
    <mergeCell ref="B20:E20"/>
    <mergeCell ref="C23:D23"/>
  </mergeCells>
  <phoneticPr fontId="1"/>
  <pageMargins left="0.7" right="0.7" top="0.75" bottom="0.75" header="0.3" footer="0.3"/>
  <pageSetup paperSize="9" orientation="portrait"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M35"/>
  <sheetViews>
    <sheetView zoomScale="70" zoomScaleNormal="70" workbookViewId="0">
      <selection activeCell="B2" sqref="B2"/>
    </sheetView>
  </sheetViews>
  <sheetFormatPr defaultColWidth="9" defaultRowHeight="13.5"/>
  <cols>
    <col min="1" max="1" width="2.25" style="8" customWidth="1"/>
    <col min="2" max="2" width="19.875" style="8" customWidth="1"/>
    <col min="3" max="3" width="18.75" style="8" customWidth="1"/>
    <col min="4" max="12" width="12.5" style="8" customWidth="1"/>
    <col min="13" max="13" width="12.5" style="401" customWidth="1"/>
    <col min="14" max="16384" width="9" style="8"/>
  </cols>
  <sheetData>
    <row r="1" spans="2:13" ht="15.75" customHeight="1"/>
    <row r="2" spans="2:13" ht="15.75" customHeight="1">
      <c r="B2" s="97" t="s">
        <v>1284</v>
      </c>
    </row>
    <row r="3" spans="2:13" ht="15.75" customHeight="1" thickBot="1">
      <c r="K3" s="68"/>
      <c r="L3" s="605" t="s">
        <v>1223</v>
      </c>
      <c r="M3" s="605"/>
    </row>
    <row r="4" spans="2:13" s="56" customFormat="1" ht="30" customHeight="1">
      <c r="B4" s="94" t="s">
        <v>557</v>
      </c>
      <c r="C4" s="94"/>
      <c r="D4" s="21">
        <v>12.3</v>
      </c>
      <c r="E4" s="21">
        <v>13.3</v>
      </c>
      <c r="F4" s="21">
        <v>14.3</v>
      </c>
      <c r="G4" s="21">
        <v>15.3</v>
      </c>
      <c r="H4" s="21">
        <v>16.3</v>
      </c>
      <c r="I4" s="21">
        <v>17.3</v>
      </c>
      <c r="J4" s="21">
        <v>18.3</v>
      </c>
      <c r="K4" s="129">
        <v>19.3</v>
      </c>
      <c r="L4" s="129">
        <v>20.3</v>
      </c>
      <c r="M4" s="426">
        <v>21.3</v>
      </c>
    </row>
    <row r="5" spans="2:13" ht="15" customHeight="1">
      <c r="B5" s="95" t="s">
        <v>536</v>
      </c>
      <c r="C5" s="95" t="s">
        <v>548</v>
      </c>
      <c r="D5" s="39">
        <v>6176</v>
      </c>
      <c r="E5" s="39">
        <v>5914</v>
      </c>
      <c r="F5" s="39">
        <v>4772</v>
      </c>
      <c r="G5" s="39">
        <v>4431</v>
      </c>
      <c r="H5" s="39">
        <v>4072</v>
      </c>
      <c r="I5" s="39">
        <v>4044</v>
      </c>
      <c r="J5" s="39">
        <v>4013</v>
      </c>
      <c r="K5" s="39">
        <v>4320</v>
      </c>
      <c r="L5" s="39">
        <v>4249</v>
      </c>
      <c r="M5" s="427">
        <v>4015.018</v>
      </c>
    </row>
    <row r="6" spans="2:13" ht="15" customHeight="1">
      <c r="B6" s="501" t="s">
        <v>537</v>
      </c>
      <c r="C6" s="501" t="s">
        <v>538</v>
      </c>
      <c r="D6" s="502">
        <v>7906</v>
      </c>
      <c r="E6" s="502">
        <v>5776</v>
      </c>
      <c r="F6" s="502">
        <v>6568</v>
      </c>
      <c r="G6" s="502">
        <v>5184</v>
      </c>
      <c r="H6" s="502">
        <v>6392</v>
      </c>
      <c r="I6" s="502">
        <v>6652</v>
      </c>
      <c r="J6" s="502">
        <v>6663</v>
      </c>
      <c r="K6" s="502">
        <v>4759</v>
      </c>
      <c r="L6" s="502">
        <v>3369</v>
      </c>
      <c r="M6" s="503">
        <v>2139.181</v>
      </c>
    </row>
    <row r="7" spans="2:13" ht="15" customHeight="1">
      <c r="B7" s="95" t="s">
        <v>539</v>
      </c>
      <c r="C7" s="95" t="s">
        <v>549</v>
      </c>
      <c r="D7" s="39">
        <v>15126</v>
      </c>
      <c r="E7" s="39">
        <v>14269</v>
      </c>
      <c r="F7" s="39">
        <v>15005</v>
      </c>
      <c r="G7" s="39">
        <v>15316</v>
      </c>
      <c r="H7" s="39">
        <v>15602</v>
      </c>
      <c r="I7" s="39">
        <v>15549</v>
      </c>
      <c r="J7" s="39">
        <v>14238</v>
      </c>
      <c r="K7" s="39">
        <v>9960</v>
      </c>
      <c r="L7" s="39">
        <v>9938</v>
      </c>
      <c r="M7" s="427">
        <v>10468.671</v>
      </c>
    </row>
    <row r="8" spans="2:13" ht="15" customHeight="1">
      <c r="B8" s="501" t="s">
        <v>540</v>
      </c>
      <c r="C8" s="501" t="s">
        <v>550</v>
      </c>
      <c r="D8" s="502">
        <v>13592</v>
      </c>
      <c r="E8" s="502">
        <v>17057</v>
      </c>
      <c r="F8" s="502">
        <v>18377</v>
      </c>
      <c r="G8" s="502">
        <v>18336</v>
      </c>
      <c r="H8" s="502">
        <v>19123</v>
      </c>
      <c r="I8" s="502">
        <v>23502</v>
      </c>
      <c r="J8" s="502">
        <v>26826</v>
      </c>
      <c r="K8" s="502">
        <v>29449</v>
      </c>
      <c r="L8" s="502">
        <v>29970</v>
      </c>
      <c r="M8" s="503">
        <v>28441.915000000001</v>
      </c>
    </row>
    <row r="9" spans="2:13" ht="15" customHeight="1">
      <c r="B9" s="95" t="s">
        <v>541</v>
      </c>
      <c r="C9" s="95" t="s">
        <v>551</v>
      </c>
      <c r="D9" s="39">
        <v>7772</v>
      </c>
      <c r="E9" s="39">
        <v>8366</v>
      </c>
      <c r="F9" s="39">
        <v>8584</v>
      </c>
      <c r="G9" s="39">
        <v>8514</v>
      </c>
      <c r="H9" s="39">
        <v>7106</v>
      </c>
      <c r="I9" s="39">
        <v>7709</v>
      </c>
      <c r="J9" s="39">
        <v>7062</v>
      </c>
      <c r="K9" s="39">
        <v>6386</v>
      </c>
      <c r="L9" s="39">
        <v>6315</v>
      </c>
      <c r="M9" s="427">
        <v>6390.4179999999997</v>
      </c>
    </row>
    <row r="10" spans="2:13" ht="15" customHeight="1">
      <c r="B10" s="501" t="s">
        <v>542</v>
      </c>
      <c r="C10" s="501" t="s">
        <v>552</v>
      </c>
      <c r="D10" s="502">
        <v>14301</v>
      </c>
      <c r="E10" s="502">
        <v>15252</v>
      </c>
      <c r="F10" s="502">
        <v>16173</v>
      </c>
      <c r="G10" s="502">
        <v>16500</v>
      </c>
      <c r="H10" s="502">
        <v>13212</v>
      </c>
      <c r="I10" s="502">
        <v>11907</v>
      </c>
      <c r="J10" s="502">
        <v>9863</v>
      </c>
      <c r="K10" s="502">
        <v>9692</v>
      </c>
      <c r="L10" s="502">
        <v>8593</v>
      </c>
      <c r="M10" s="503">
        <v>9118.9599999999991</v>
      </c>
    </row>
    <row r="11" spans="2:13" ht="15" customHeight="1">
      <c r="B11" s="95" t="s">
        <v>543</v>
      </c>
      <c r="C11" s="95" t="s">
        <v>553</v>
      </c>
      <c r="D11" s="39">
        <v>4227</v>
      </c>
      <c r="E11" s="39">
        <v>3794</v>
      </c>
      <c r="F11" s="39">
        <v>4229</v>
      </c>
      <c r="G11" s="39">
        <v>3002</v>
      </c>
      <c r="H11" s="39">
        <v>2491</v>
      </c>
      <c r="I11" s="39">
        <v>2526</v>
      </c>
      <c r="J11" s="39">
        <v>2837</v>
      </c>
      <c r="K11" s="39">
        <v>2631</v>
      </c>
      <c r="L11" s="39">
        <v>2951</v>
      </c>
      <c r="M11" s="427">
        <v>2395.46</v>
      </c>
    </row>
    <row r="12" spans="2:13" ht="15" customHeight="1">
      <c r="B12" s="501" t="s">
        <v>544</v>
      </c>
      <c r="C12" s="501" t="s">
        <v>554</v>
      </c>
      <c r="D12" s="502">
        <v>0</v>
      </c>
      <c r="E12" s="502">
        <v>0</v>
      </c>
      <c r="F12" s="502">
        <v>0</v>
      </c>
      <c r="G12" s="502">
        <v>3403</v>
      </c>
      <c r="H12" s="502">
        <v>4018</v>
      </c>
      <c r="I12" s="502">
        <v>4107</v>
      </c>
      <c r="J12" s="502">
        <v>3966</v>
      </c>
      <c r="K12" s="502">
        <v>3431</v>
      </c>
      <c r="L12" s="502">
        <v>3604</v>
      </c>
      <c r="M12" s="503">
        <v>3453.6759999999999</v>
      </c>
    </row>
    <row r="13" spans="2:13" ht="15" customHeight="1">
      <c r="B13" s="95" t="s">
        <v>545</v>
      </c>
      <c r="C13" s="95" t="s">
        <v>558</v>
      </c>
      <c r="D13" s="39">
        <v>242</v>
      </c>
      <c r="E13" s="39">
        <v>208</v>
      </c>
      <c r="F13" s="39">
        <v>0</v>
      </c>
      <c r="G13" s="39">
        <v>253</v>
      </c>
      <c r="H13" s="39">
        <v>157</v>
      </c>
      <c r="I13" s="39">
        <v>479</v>
      </c>
      <c r="J13" s="39">
        <v>940</v>
      </c>
      <c r="K13" s="39">
        <v>2829</v>
      </c>
      <c r="L13" s="39">
        <v>4166</v>
      </c>
      <c r="M13" s="427">
        <v>6168.0770000000002</v>
      </c>
    </row>
    <row r="14" spans="2:13" ht="15" customHeight="1">
      <c r="B14" s="501" t="s">
        <v>737</v>
      </c>
      <c r="C14" s="501" t="s">
        <v>738</v>
      </c>
      <c r="D14" s="502">
        <v>5638</v>
      </c>
      <c r="E14" s="502">
        <v>5544</v>
      </c>
      <c r="F14" s="502">
        <v>5282</v>
      </c>
      <c r="G14" s="502">
        <v>5695</v>
      </c>
      <c r="H14" s="502">
        <v>5639</v>
      </c>
      <c r="I14" s="502">
        <v>4863</v>
      </c>
      <c r="J14" s="502">
        <v>4739</v>
      </c>
      <c r="K14" s="502">
        <v>4736</v>
      </c>
      <c r="L14" s="502">
        <v>1444</v>
      </c>
      <c r="M14" s="503">
        <v>1033.26</v>
      </c>
    </row>
    <row r="15" spans="2:13" ht="15" customHeight="1">
      <c r="B15" s="95" t="s">
        <v>739</v>
      </c>
      <c r="C15" s="95" t="s">
        <v>740</v>
      </c>
      <c r="D15" s="39">
        <v>3337</v>
      </c>
      <c r="E15" s="39">
        <v>4531</v>
      </c>
      <c r="F15" s="39">
        <v>3892</v>
      </c>
      <c r="G15" s="39">
        <v>5108</v>
      </c>
      <c r="H15" s="39">
        <v>3717</v>
      </c>
      <c r="I15" s="39">
        <v>1801</v>
      </c>
      <c r="J15" s="39">
        <v>1360</v>
      </c>
      <c r="K15" s="39">
        <v>1053</v>
      </c>
      <c r="L15" s="39">
        <v>1062</v>
      </c>
      <c r="M15" s="427">
        <v>1486.7349999999999</v>
      </c>
    </row>
    <row r="16" spans="2:13" ht="15" customHeight="1">
      <c r="B16" s="501" t="s">
        <v>741</v>
      </c>
      <c r="C16" s="501" t="s">
        <v>742</v>
      </c>
      <c r="D16" s="502">
        <v>2124</v>
      </c>
      <c r="E16" s="502">
        <v>2850</v>
      </c>
      <c r="F16" s="502">
        <v>1796</v>
      </c>
      <c r="G16" s="502">
        <v>659</v>
      </c>
      <c r="H16" s="502">
        <v>449</v>
      </c>
      <c r="I16" s="502">
        <v>540</v>
      </c>
      <c r="J16" s="502">
        <v>57</v>
      </c>
      <c r="K16" s="502">
        <v>64</v>
      </c>
      <c r="L16" s="502">
        <v>69</v>
      </c>
      <c r="M16" s="503">
        <v>136.93600000000001</v>
      </c>
    </row>
    <row r="17" spans="2:13" ht="15" customHeight="1">
      <c r="B17" s="95" t="s">
        <v>546</v>
      </c>
      <c r="C17" s="95" t="s">
        <v>556</v>
      </c>
      <c r="D17" s="39">
        <v>2743</v>
      </c>
      <c r="E17" s="39">
        <v>3306</v>
      </c>
      <c r="F17" s="39">
        <v>3052</v>
      </c>
      <c r="G17" s="39">
        <v>2671</v>
      </c>
      <c r="H17" s="39">
        <v>1592</v>
      </c>
      <c r="I17" s="39">
        <v>1070</v>
      </c>
      <c r="J17" s="39">
        <v>1323</v>
      </c>
      <c r="K17" s="39">
        <v>1242</v>
      </c>
      <c r="L17" s="39">
        <v>768</v>
      </c>
      <c r="M17" s="427">
        <v>1108.5039999999999</v>
      </c>
    </row>
    <row r="18" spans="2:13" ht="15" customHeight="1" thickBot="1">
      <c r="B18" s="504" t="s">
        <v>547</v>
      </c>
      <c r="C18" s="504" t="s">
        <v>485</v>
      </c>
      <c r="D18" s="505">
        <v>83183</v>
      </c>
      <c r="E18" s="505">
        <v>86865</v>
      </c>
      <c r="F18" s="505">
        <v>87731</v>
      </c>
      <c r="G18" s="505">
        <v>89071</v>
      </c>
      <c r="H18" s="505">
        <v>83571</v>
      </c>
      <c r="I18" s="505">
        <v>84749</v>
      </c>
      <c r="J18" s="505">
        <v>83888</v>
      </c>
      <c r="K18" s="505">
        <v>80553</v>
      </c>
      <c r="L18" s="505">
        <v>76498</v>
      </c>
      <c r="M18" s="506">
        <v>76356.811000000002</v>
      </c>
    </row>
    <row r="19" spans="2:13" ht="30" customHeight="1">
      <c r="B19" s="624" t="s">
        <v>1177</v>
      </c>
      <c r="C19" s="624"/>
      <c r="D19" s="624"/>
      <c r="E19" s="624"/>
      <c r="F19" s="624"/>
      <c r="G19" s="624"/>
      <c r="H19" s="624"/>
      <c r="I19" s="624"/>
      <c r="J19" s="624"/>
      <c r="K19" s="624"/>
      <c r="L19" s="624"/>
    </row>
    <row r="20" spans="2:13" ht="15.75" customHeight="1">
      <c r="B20" s="206"/>
      <c r="C20" s="206"/>
      <c r="D20" s="206"/>
      <c r="E20" s="206"/>
      <c r="F20" s="206"/>
      <c r="G20" s="206"/>
      <c r="H20" s="206"/>
      <c r="I20" s="206"/>
      <c r="J20" s="206"/>
      <c r="K20" s="206"/>
      <c r="L20" s="206"/>
      <c r="M20" s="399"/>
    </row>
    <row r="21" spans="2:13" ht="15.75" customHeight="1">
      <c r="B21" s="206"/>
      <c r="C21" s="206"/>
      <c r="D21" s="206"/>
      <c r="E21" s="206"/>
      <c r="F21" s="206"/>
      <c r="G21" s="206"/>
      <c r="H21" s="206"/>
      <c r="I21" s="206"/>
      <c r="J21" s="206"/>
      <c r="K21" s="206"/>
      <c r="L21" s="206"/>
      <c r="M21" s="399"/>
    </row>
    <row r="22" spans="2:13" ht="15.75" customHeight="1">
      <c r="B22" s="18" t="s">
        <v>1298</v>
      </c>
      <c r="C22" s="18"/>
    </row>
    <row r="23" spans="2:13" ht="15.75" customHeight="1" thickBot="1">
      <c r="C23" s="605" t="s">
        <v>1223</v>
      </c>
      <c r="D23" s="605"/>
      <c r="E23" s="605"/>
      <c r="F23" s="605"/>
      <c r="G23" s="605"/>
      <c r="H23" s="605"/>
      <c r="I23" s="605"/>
      <c r="J23" s="605"/>
      <c r="K23" s="605"/>
      <c r="L23" s="605"/>
      <c r="M23" s="605"/>
    </row>
    <row r="24" spans="2:13" s="56" customFormat="1" ht="30" customHeight="1">
      <c r="B24" s="94" t="s">
        <v>557</v>
      </c>
      <c r="C24" s="94"/>
      <c r="D24" s="21">
        <v>12.3</v>
      </c>
      <c r="E24" s="21">
        <v>13.3</v>
      </c>
      <c r="F24" s="21">
        <v>14.3</v>
      </c>
      <c r="G24" s="21">
        <v>15.3</v>
      </c>
      <c r="H24" s="21">
        <v>16.3</v>
      </c>
      <c r="I24" s="21">
        <v>17.3</v>
      </c>
      <c r="J24" s="21">
        <v>18.3</v>
      </c>
      <c r="K24" s="129">
        <v>19.3</v>
      </c>
      <c r="L24" s="129">
        <v>20.3</v>
      </c>
      <c r="M24" s="426">
        <v>21.3</v>
      </c>
    </row>
    <row r="25" spans="2:13" ht="15" customHeight="1">
      <c r="B25" s="95" t="s">
        <v>536</v>
      </c>
      <c r="C25" s="95" t="s">
        <v>548</v>
      </c>
      <c r="D25" s="39">
        <v>798</v>
      </c>
      <c r="E25" s="39">
        <v>731</v>
      </c>
      <c r="F25" s="39">
        <v>640</v>
      </c>
      <c r="G25" s="39">
        <v>626</v>
      </c>
      <c r="H25" s="39">
        <v>763</v>
      </c>
      <c r="I25" s="39">
        <v>556</v>
      </c>
      <c r="J25" s="39">
        <v>765</v>
      </c>
      <c r="K25" s="39">
        <v>781</v>
      </c>
      <c r="L25" s="39">
        <v>704</v>
      </c>
      <c r="M25" s="427">
        <v>454</v>
      </c>
    </row>
    <row r="26" spans="2:13" ht="15" customHeight="1">
      <c r="B26" s="501" t="s">
        <v>537</v>
      </c>
      <c r="C26" s="501" t="s">
        <v>538</v>
      </c>
      <c r="D26" s="502">
        <v>2124</v>
      </c>
      <c r="E26" s="502">
        <v>1713</v>
      </c>
      <c r="F26" s="502">
        <v>1250</v>
      </c>
      <c r="G26" s="502">
        <v>587</v>
      </c>
      <c r="H26" s="502">
        <v>612</v>
      </c>
      <c r="I26" s="502">
        <v>750</v>
      </c>
      <c r="J26" s="502">
        <v>523</v>
      </c>
      <c r="K26" s="502">
        <v>505</v>
      </c>
      <c r="L26" s="502">
        <v>175</v>
      </c>
      <c r="M26" s="503">
        <v>285</v>
      </c>
    </row>
    <row r="27" spans="2:13" ht="15" customHeight="1">
      <c r="B27" s="95" t="s">
        <v>539</v>
      </c>
      <c r="C27" s="95" t="s">
        <v>549</v>
      </c>
      <c r="D27" s="39">
        <v>1636</v>
      </c>
      <c r="E27" s="39">
        <v>1654</v>
      </c>
      <c r="F27" s="39">
        <v>1678</v>
      </c>
      <c r="G27" s="39">
        <v>1684</v>
      </c>
      <c r="H27" s="39">
        <v>1063</v>
      </c>
      <c r="I27" s="39">
        <v>1025</v>
      </c>
      <c r="J27" s="39">
        <v>940</v>
      </c>
      <c r="K27" s="39">
        <v>1203</v>
      </c>
      <c r="L27" s="39">
        <v>936</v>
      </c>
      <c r="M27" s="427">
        <v>945</v>
      </c>
    </row>
    <row r="28" spans="2:13" ht="15" customHeight="1">
      <c r="B28" s="501" t="s">
        <v>540</v>
      </c>
      <c r="C28" s="501" t="s">
        <v>550</v>
      </c>
      <c r="D28" s="502">
        <v>1488</v>
      </c>
      <c r="E28" s="502">
        <v>1587</v>
      </c>
      <c r="F28" s="502">
        <v>1864</v>
      </c>
      <c r="G28" s="502">
        <v>1749</v>
      </c>
      <c r="H28" s="502">
        <v>1325</v>
      </c>
      <c r="I28" s="502">
        <v>2039</v>
      </c>
      <c r="J28" s="502">
        <v>3024</v>
      </c>
      <c r="K28" s="502">
        <v>3225</v>
      </c>
      <c r="L28" s="502">
        <v>3398</v>
      </c>
      <c r="M28" s="503">
        <v>3436</v>
      </c>
    </row>
    <row r="29" spans="2:13" ht="15" customHeight="1">
      <c r="B29" s="95" t="s">
        <v>541</v>
      </c>
      <c r="C29" s="95" t="s">
        <v>551</v>
      </c>
      <c r="D29" s="39">
        <v>256</v>
      </c>
      <c r="E29" s="39">
        <v>386</v>
      </c>
      <c r="F29" s="39">
        <v>505</v>
      </c>
      <c r="G29" s="39">
        <v>577</v>
      </c>
      <c r="H29" s="39">
        <v>507</v>
      </c>
      <c r="I29" s="39">
        <v>703</v>
      </c>
      <c r="J29" s="39">
        <v>575</v>
      </c>
      <c r="K29" s="39">
        <v>384</v>
      </c>
      <c r="L29" s="39">
        <v>382</v>
      </c>
      <c r="M29" s="427">
        <v>384</v>
      </c>
    </row>
    <row r="30" spans="2:13" ht="15" customHeight="1">
      <c r="B30" s="501" t="s">
        <v>542</v>
      </c>
      <c r="C30" s="501" t="s">
        <v>552</v>
      </c>
      <c r="D30" s="502">
        <v>176</v>
      </c>
      <c r="E30" s="502">
        <v>410</v>
      </c>
      <c r="F30" s="502">
        <v>296</v>
      </c>
      <c r="G30" s="502">
        <v>359</v>
      </c>
      <c r="H30" s="502">
        <v>409</v>
      </c>
      <c r="I30" s="502">
        <v>359</v>
      </c>
      <c r="J30" s="502">
        <v>415</v>
      </c>
      <c r="K30" s="502">
        <v>354</v>
      </c>
      <c r="L30" s="502">
        <v>238</v>
      </c>
      <c r="M30" s="503">
        <v>421</v>
      </c>
    </row>
    <row r="31" spans="2:13" ht="15" customHeight="1">
      <c r="B31" s="95" t="s">
        <v>543</v>
      </c>
      <c r="C31" s="95" t="s">
        <v>553</v>
      </c>
      <c r="D31" s="39">
        <v>1461</v>
      </c>
      <c r="E31" s="39">
        <v>1333</v>
      </c>
      <c r="F31" s="39">
        <v>1476</v>
      </c>
      <c r="G31" s="39">
        <v>1348</v>
      </c>
      <c r="H31" s="39">
        <v>1309</v>
      </c>
      <c r="I31" s="39">
        <v>1454</v>
      </c>
      <c r="J31" s="39">
        <v>1269</v>
      </c>
      <c r="K31" s="39">
        <v>1389</v>
      </c>
      <c r="L31" s="39">
        <v>1322</v>
      </c>
      <c r="M31" s="427">
        <v>1271</v>
      </c>
    </row>
    <row r="32" spans="2:13" ht="15" customHeight="1">
      <c r="B32" s="501" t="s">
        <v>544</v>
      </c>
      <c r="C32" s="501" t="s">
        <v>554</v>
      </c>
      <c r="D32" s="502">
        <v>0</v>
      </c>
      <c r="E32" s="502">
        <v>0</v>
      </c>
      <c r="F32" s="502">
        <v>0</v>
      </c>
      <c r="G32" s="502">
        <v>539</v>
      </c>
      <c r="H32" s="502">
        <v>1451</v>
      </c>
      <c r="I32" s="502">
        <v>1724</v>
      </c>
      <c r="J32" s="502">
        <v>1667</v>
      </c>
      <c r="K32" s="502">
        <v>1252</v>
      </c>
      <c r="L32" s="502">
        <v>1243</v>
      </c>
      <c r="M32" s="503">
        <v>1308</v>
      </c>
    </row>
    <row r="33" spans="2:13" ht="15" customHeight="1">
      <c r="B33" s="95" t="s">
        <v>545</v>
      </c>
      <c r="C33" s="95" t="s">
        <v>555</v>
      </c>
      <c r="D33" s="39">
        <v>0</v>
      </c>
      <c r="E33" s="39">
        <v>0</v>
      </c>
      <c r="F33" s="39">
        <v>0</v>
      </c>
      <c r="G33" s="39">
        <v>0</v>
      </c>
      <c r="H33" s="39">
        <v>0</v>
      </c>
      <c r="I33" s="39">
        <v>0</v>
      </c>
      <c r="J33" s="39">
        <v>132</v>
      </c>
      <c r="K33" s="39">
        <v>60</v>
      </c>
      <c r="L33" s="39">
        <v>788</v>
      </c>
      <c r="M33" s="427">
        <v>1836</v>
      </c>
    </row>
    <row r="34" spans="2:13" ht="15" customHeight="1">
      <c r="B34" s="501" t="s">
        <v>546</v>
      </c>
      <c r="C34" s="501" t="s">
        <v>556</v>
      </c>
      <c r="D34" s="502">
        <v>169</v>
      </c>
      <c r="E34" s="502">
        <v>339</v>
      </c>
      <c r="F34" s="502">
        <v>479</v>
      </c>
      <c r="G34" s="502">
        <v>605</v>
      </c>
      <c r="H34" s="502">
        <v>363</v>
      </c>
      <c r="I34" s="502">
        <v>305</v>
      </c>
      <c r="J34" s="502">
        <v>208</v>
      </c>
      <c r="K34" s="502">
        <v>265</v>
      </c>
      <c r="L34" s="502">
        <v>0</v>
      </c>
      <c r="M34" s="503">
        <v>235</v>
      </c>
    </row>
    <row r="35" spans="2:13" ht="15" customHeight="1" thickBot="1">
      <c r="B35" s="96" t="s">
        <v>547</v>
      </c>
      <c r="C35" s="96" t="s">
        <v>485</v>
      </c>
      <c r="D35" s="40">
        <v>8108</v>
      </c>
      <c r="E35" s="40">
        <v>8153</v>
      </c>
      <c r="F35" s="40">
        <v>8187</v>
      </c>
      <c r="G35" s="40">
        <v>8075</v>
      </c>
      <c r="H35" s="40">
        <v>7802</v>
      </c>
      <c r="I35" s="40">
        <v>8915</v>
      </c>
      <c r="J35" s="40">
        <v>9519</v>
      </c>
      <c r="K35" s="40">
        <v>9419</v>
      </c>
      <c r="L35" s="40">
        <v>9186</v>
      </c>
      <c r="M35" s="428">
        <v>10575</v>
      </c>
    </row>
  </sheetData>
  <mergeCells count="3">
    <mergeCell ref="B19:L19"/>
    <mergeCell ref="L3:M3"/>
    <mergeCell ref="C23:M2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1:C22"/>
  <sheetViews>
    <sheetView zoomScale="85" zoomScaleNormal="85" workbookViewId="0">
      <selection activeCell="B2" sqref="B2"/>
    </sheetView>
  </sheetViews>
  <sheetFormatPr defaultColWidth="9" defaultRowHeight="13.5"/>
  <cols>
    <col min="1" max="1" width="2.125" style="268" customWidth="1"/>
    <col min="2" max="2" width="39.25" style="268" customWidth="1"/>
    <col min="3" max="3" width="43.75" style="268" customWidth="1"/>
    <col min="4" max="5" width="13" style="268" bestFit="1" customWidth="1"/>
    <col min="6" max="6" width="9" style="268"/>
    <col min="7" max="7" width="9.25" style="268" bestFit="1" customWidth="1"/>
    <col min="8" max="16384" width="9" style="268"/>
  </cols>
  <sheetData>
    <row r="1" spans="2:3" ht="13.5" customHeight="1"/>
    <row r="2" spans="2:3" s="8" customFormat="1" ht="15.75" customHeight="1">
      <c r="B2" s="269" t="s">
        <v>950</v>
      </c>
    </row>
    <row r="3" spans="2:3" s="8" customFormat="1" ht="15.75" customHeight="1"/>
    <row r="4" spans="2:3" ht="15.75" customHeight="1">
      <c r="B4" s="269" t="s">
        <v>959</v>
      </c>
    </row>
    <row r="5" spans="2:3" ht="15.75" customHeight="1">
      <c r="B5" s="267" t="s">
        <v>1310</v>
      </c>
    </row>
    <row r="6" spans="2:3" ht="15.75" customHeight="1" thickBot="1">
      <c r="B6" s="168"/>
    </row>
    <row r="7" spans="2:3" ht="30" customHeight="1">
      <c r="B7" s="270" t="s">
        <v>18</v>
      </c>
      <c r="C7" s="194" t="s">
        <v>1311</v>
      </c>
    </row>
    <row r="8" spans="2:3" ht="30" customHeight="1">
      <c r="B8" s="44" t="s">
        <v>19</v>
      </c>
      <c r="C8" s="265" t="s">
        <v>1312</v>
      </c>
    </row>
    <row r="9" spans="2:3" ht="30" customHeight="1">
      <c r="B9" s="44" t="s">
        <v>20</v>
      </c>
      <c r="C9" s="265" t="s">
        <v>1313</v>
      </c>
    </row>
    <row r="10" spans="2:3" ht="30" customHeight="1">
      <c r="B10" s="44" t="s">
        <v>21</v>
      </c>
      <c r="C10" s="271" t="s">
        <v>1314</v>
      </c>
    </row>
    <row r="11" spans="2:3" ht="30" customHeight="1">
      <c r="B11" s="44" t="s">
        <v>79</v>
      </c>
      <c r="C11" s="272">
        <v>20941</v>
      </c>
    </row>
    <row r="12" spans="2:3" ht="30" customHeight="1">
      <c r="B12" s="44" t="s">
        <v>80</v>
      </c>
      <c r="C12" s="272">
        <v>3203</v>
      </c>
    </row>
    <row r="13" spans="2:3" ht="30" customHeight="1">
      <c r="B13" s="44" t="s">
        <v>22</v>
      </c>
      <c r="C13" s="266">
        <v>154</v>
      </c>
    </row>
    <row r="14" spans="2:3" ht="30" customHeight="1" thickBot="1">
      <c r="B14" s="55" t="s">
        <v>23</v>
      </c>
      <c r="C14" s="85">
        <v>27</v>
      </c>
    </row>
    <row r="15" spans="2:3" ht="15.75" customHeight="1"/>
    <row r="16" spans="2:3" ht="15.75" customHeight="1"/>
    <row r="17" spans="2:3" ht="15.75" customHeight="1">
      <c r="B17" s="552" t="s">
        <v>608</v>
      </c>
      <c r="C17" s="552"/>
    </row>
    <row r="18" spans="2:3" ht="15.75" customHeight="1" thickBot="1"/>
    <row r="19" spans="2:3" ht="75.75" customHeight="1">
      <c r="B19" s="270" t="s">
        <v>40</v>
      </c>
      <c r="C19" s="270" t="s">
        <v>1315</v>
      </c>
    </row>
    <row r="20" spans="2:3" ht="75" customHeight="1">
      <c r="B20" s="44" t="s">
        <v>41</v>
      </c>
      <c r="C20" s="44" t="s">
        <v>1316</v>
      </c>
    </row>
    <row r="21" spans="2:3" ht="75" customHeight="1">
      <c r="B21" s="44" t="s">
        <v>42</v>
      </c>
      <c r="C21" s="44" t="s">
        <v>1317</v>
      </c>
    </row>
    <row r="22" spans="2:3" ht="75" customHeight="1" thickBot="1">
      <c r="B22" s="55" t="s">
        <v>445</v>
      </c>
      <c r="C22" s="55" t="s">
        <v>1318</v>
      </c>
    </row>
  </sheetData>
  <mergeCells count="1">
    <mergeCell ref="B17:C17"/>
  </mergeCells>
  <phoneticPr fontId="1"/>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sheetPr>
  <dimension ref="B1:O47"/>
  <sheetViews>
    <sheetView zoomScale="85" zoomScaleNormal="85" workbookViewId="0">
      <selection activeCell="B2" sqref="B2:N2"/>
    </sheetView>
  </sheetViews>
  <sheetFormatPr defaultColWidth="9" defaultRowHeight="13.5"/>
  <cols>
    <col min="1" max="1" width="2.25" style="8" customWidth="1"/>
    <col min="2" max="2" width="43.75" style="8" customWidth="1"/>
    <col min="3" max="3" width="62.5" style="8" customWidth="1"/>
    <col min="4" max="14" width="12.5" style="8" customWidth="1"/>
    <col min="15" max="15" width="12.5" style="414" customWidth="1"/>
    <col min="16" max="16384" width="9" style="8"/>
  </cols>
  <sheetData>
    <row r="1" spans="2:15" ht="15" customHeight="1"/>
    <row r="2" spans="2:15" ht="15" customHeight="1">
      <c r="B2" s="655" t="s">
        <v>955</v>
      </c>
      <c r="C2" s="655"/>
      <c r="D2" s="655"/>
      <c r="E2" s="655"/>
      <c r="F2" s="655"/>
      <c r="G2" s="655"/>
      <c r="H2" s="655"/>
      <c r="I2" s="655"/>
      <c r="J2" s="655"/>
      <c r="K2" s="655"/>
      <c r="L2" s="655"/>
      <c r="M2" s="655"/>
      <c r="N2" s="655"/>
    </row>
    <row r="3" spans="2:15" ht="15" customHeight="1"/>
    <row r="4" spans="2:15" ht="15" customHeight="1">
      <c r="B4" s="56" t="s">
        <v>579</v>
      </c>
      <c r="C4" s="56"/>
    </row>
    <row r="5" spans="2:15" ht="15" customHeight="1" thickBot="1">
      <c r="M5" s="260"/>
      <c r="N5" s="605" t="s">
        <v>1214</v>
      </c>
      <c r="O5" s="605"/>
    </row>
    <row r="6" spans="2:15" s="18" customFormat="1" ht="30" customHeight="1">
      <c r="B6" s="43" t="s">
        <v>743</v>
      </c>
      <c r="C6" s="43" t="s">
        <v>687</v>
      </c>
      <c r="D6" s="20">
        <v>12.3</v>
      </c>
      <c r="E6" s="20">
        <v>13.3</v>
      </c>
      <c r="F6" s="20">
        <v>14.3</v>
      </c>
      <c r="G6" s="228" t="s">
        <v>433</v>
      </c>
      <c r="H6" s="20">
        <v>15.3</v>
      </c>
      <c r="I6" s="20" t="s">
        <v>0</v>
      </c>
      <c r="J6" s="20" t="s">
        <v>1</v>
      </c>
      <c r="K6" s="228" t="s">
        <v>1065</v>
      </c>
      <c r="L6" s="20" t="s">
        <v>2</v>
      </c>
      <c r="M6" s="20" t="s">
        <v>3</v>
      </c>
      <c r="N6" s="20">
        <v>20.3</v>
      </c>
      <c r="O6" s="20">
        <v>21.3</v>
      </c>
    </row>
    <row r="7" spans="2:15" ht="15" customHeight="1">
      <c r="B7" s="72" t="s">
        <v>580</v>
      </c>
      <c r="C7" s="72" t="s">
        <v>1062</v>
      </c>
      <c r="D7" s="58">
        <v>11158</v>
      </c>
      <c r="E7" s="58">
        <v>10764</v>
      </c>
      <c r="F7" s="58">
        <v>13332</v>
      </c>
      <c r="G7" s="58">
        <v>13372</v>
      </c>
      <c r="H7" s="58">
        <v>13714</v>
      </c>
      <c r="I7" s="58">
        <v>18701</v>
      </c>
      <c r="J7" s="58">
        <v>22632</v>
      </c>
      <c r="K7" s="58">
        <v>22632</v>
      </c>
      <c r="L7" s="58">
        <v>22570</v>
      </c>
      <c r="M7" s="58">
        <v>40489</v>
      </c>
      <c r="N7" s="58">
        <v>61254</v>
      </c>
      <c r="O7" s="422">
        <v>69199</v>
      </c>
    </row>
    <row r="8" spans="2:15" ht="15" customHeight="1">
      <c r="B8" s="507" t="s">
        <v>1299</v>
      </c>
      <c r="C8" s="507" t="s">
        <v>1299</v>
      </c>
      <c r="D8" s="508" t="s">
        <v>1294</v>
      </c>
      <c r="E8" s="508" t="s">
        <v>1294</v>
      </c>
      <c r="F8" s="508" t="s">
        <v>1295</v>
      </c>
      <c r="G8" s="508" t="s">
        <v>1295</v>
      </c>
      <c r="H8" s="508" t="s">
        <v>1295</v>
      </c>
      <c r="I8" s="508" t="s">
        <v>1294</v>
      </c>
      <c r="J8" s="508" t="s">
        <v>1295</v>
      </c>
      <c r="K8" s="508" t="s">
        <v>1294</v>
      </c>
      <c r="L8" s="476">
        <v>5820</v>
      </c>
      <c r="M8" s="476">
        <v>13859</v>
      </c>
      <c r="N8" s="476">
        <v>14661</v>
      </c>
      <c r="O8" s="476">
        <v>7597</v>
      </c>
    </row>
    <row r="9" spans="2:15" ht="15" customHeight="1">
      <c r="B9" s="72" t="s">
        <v>581</v>
      </c>
      <c r="C9" s="72" t="s">
        <v>581</v>
      </c>
      <c r="D9" s="238" t="s">
        <v>4</v>
      </c>
      <c r="E9" s="238" t="s">
        <v>4</v>
      </c>
      <c r="F9" s="238" t="s">
        <v>4</v>
      </c>
      <c r="G9" s="238" t="s">
        <v>4</v>
      </c>
      <c r="H9" s="58">
        <v>912</v>
      </c>
      <c r="I9" s="58">
        <v>8836</v>
      </c>
      <c r="J9" s="58">
        <v>9854</v>
      </c>
      <c r="K9" s="58">
        <v>9854</v>
      </c>
      <c r="L9" s="58">
        <v>4011</v>
      </c>
      <c r="M9" s="58">
        <v>11153</v>
      </c>
      <c r="N9" s="58">
        <v>17758</v>
      </c>
      <c r="O9" s="422">
        <v>35582</v>
      </c>
    </row>
    <row r="10" spans="2:15" ht="15" customHeight="1">
      <c r="B10" s="507" t="s">
        <v>1179</v>
      </c>
      <c r="C10" s="507" t="s">
        <v>794</v>
      </c>
      <c r="D10" s="476">
        <v>4854</v>
      </c>
      <c r="E10" s="476">
        <v>4763</v>
      </c>
      <c r="F10" s="476">
        <v>6525</v>
      </c>
      <c r="G10" s="476">
        <v>6525</v>
      </c>
      <c r="H10" s="476">
        <v>5189</v>
      </c>
      <c r="I10" s="508" t="s">
        <v>4</v>
      </c>
      <c r="J10" s="508" t="s">
        <v>4</v>
      </c>
      <c r="K10" s="508" t="s">
        <v>4</v>
      </c>
      <c r="L10" s="508" t="s">
        <v>4</v>
      </c>
      <c r="M10" s="508" t="s">
        <v>4</v>
      </c>
      <c r="N10" s="508" t="s">
        <v>4</v>
      </c>
      <c r="O10" s="476" t="s">
        <v>4</v>
      </c>
    </row>
    <row r="11" spans="2:15" ht="15" customHeight="1">
      <c r="B11" s="72" t="s">
        <v>795</v>
      </c>
      <c r="C11" s="72" t="s">
        <v>795</v>
      </c>
      <c r="D11" s="238" t="s">
        <v>4</v>
      </c>
      <c r="E11" s="58">
        <v>116</v>
      </c>
      <c r="F11" s="58">
        <v>950</v>
      </c>
      <c r="G11" s="58">
        <v>950</v>
      </c>
      <c r="H11" s="58">
        <v>356</v>
      </c>
      <c r="I11" s="238" t="s">
        <v>4</v>
      </c>
      <c r="J11" s="238" t="s">
        <v>4</v>
      </c>
      <c r="K11" s="238" t="s">
        <v>4</v>
      </c>
      <c r="L11" s="238" t="s">
        <v>4</v>
      </c>
      <c r="M11" s="238" t="s">
        <v>4</v>
      </c>
      <c r="N11" s="238" t="s">
        <v>4</v>
      </c>
      <c r="O11" s="422" t="s">
        <v>4</v>
      </c>
    </row>
    <row r="12" spans="2:15" ht="15" customHeight="1">
      <c r="B12" s="507" t="s">
        <v>582</v>
      </c>
      <c r="C12" s="507" t="s">
        <v>589</v>
      </c>
      <c r="D12" s="476" t="s">
        <v>1295</v>
      </c>
      <c r="E12" s="476">
        <v>1947</v>
      </c>
      <c r="F12" s="476">
        <v>2007</v>
      </c>
      <c r="G12" s="476">
        <v>1933</v>
      </c>
      <c r="H12" s="476">
        <v>1864</v>
      </c>
      <c r="I12" s="476">
        <v>3164</v>
      </c>
      <c r="J12" s="476">
        <v>6063</v>
      </c>
      <c r="K12" s="476">
        <v>6063</v>
      </c>
      <c r="L12" s="476">
        <v>7800</v>
      </c>
      <c r="M12" s="476">
        <v>10606</v>
      </c>
      <c r="N12" s="476">
        <v>23631</v>
      </c>
      <c r="O12" s="476">
        <v>21180</v>
      </c>
    </row>
    <row r="13" spans="2:15" ht="15" customHeight="1">
      <c r="B13" s="72" t="s">
        <v>583</v>
      </c>
      <c r="C13" s="72" t="s">
        <v>586</v>
      </c>
      <c r="D13" s="58">
        <v>8661</v>
      </c>
      <c r="E13" s="58">
        <v>7649</v>
      </c>
      <c r="F13" s="58">
        <v>7777</v>
      </c>
      <c r="G13" s="58">
        <v>8229</v>
      </c>
      <c r="H13" s="58">
        <v>1261</v>
      </c>
      <c r="I13" s="58">
        <v>-277</v>
      </c>
      <c r="J13" s="58">
        <v>7477</v>
      </c>
      <c r="K13" s="58">
        <v>8000</v>
      </c>
      <c r="L13" s="58">
        <v>-5338</v>
      </c>
      <c r="M13" s="58">
        <v>5974</v>
      </c>
      <c r="N13" s="58">
        <v>8162</v>
      </c>
      <c r="O13" s="422">
        <v>22115</v>
      </c>
    </row>
    <row r="14" spans="2:15" ht="15" customHeight="1">
      <c r="B14" s="507" t="s">
        <v>1299</v>
      </c>
      <c r="C14" s="507" t="s">
        <v>1299</v>
      </c>
      <c r="D14" s="508" t="s">
        <v>4</v>
      </c>
      <c r="E14" s="508" t="s">
        <v>4</v>
      </c>
      <c r="F14" s="508" t="s">
        <v>4</v>
      </c>
      <c r="G14" s="508" t="s">
        <v>4</v>
      </c>
      <c r="H14" s="508" t="s">
        <v>4</v>
      </c>
      <c r="I14" s="508" t="s">
        <v>4</v>
      </c>
      <c r="J14" s="508" t="s">
        <v>4</v>
      </c>
      <c r="K14" s="508" t="s">
        <v>4</v>
      </c>
      <c r="L14" s="476">
        <v>1194</v>
      </c>
      <c r="M14" s="476">
        <v>5538</v>
      </c>
      <c r="N14" s="476">
        <v>6088</v>
      </c>
      <c r="O14" s="476">
        <v>-2367</v>
      </c>
    </row>
    <row r="15" spans="2:15" ht="15" customHeight="1">
      <c r="B15" s="72" t="s">
        <v>807</v>
      </c>
      <c r="C15" s="72" t="s">
        <v>590</v>
      </c>
      <c r="D15" s="238" t="s">
        <v>4</v>
      </c>
      <c r="E15" s="238" t="s">
        <v>4</v>
      </c>
      <c r="F15" s="238" t="s">
        <v>4</v>
      </c>
      <c r="G15" s="238" t="s">
        <v>4</v>
      </c>
      <c r="H15" s="58">
        <v>-7512</v>
      </c>
      <c r="I15" s="58">
        <v>3434</v>
      </c>
      <c r="J15" s="58">
        <v>4905</v>
      </c>
      <c r="K15" s="58">
        <v>4905</v>
      </c>
      <c r="L15" s="58">
        <v>-8836</v>
      </c>
      <c r="M15" s="58">
        <v>-2173</v>
      </c>
      <c r="N15" s="58">
        <v>-5000</v>
      </c>
      <c r="O15" s="422">
        <v>8620</v>
      </c>
    </row>
    <row r="16" spans="2:15" ht="15" customHeight="1">
      <c r="B16" s="507" t="s">
        <v>798</v>
      </c>
      <c r="C16" s="507" t="s">
        <v>794</v>
      </c>
      <c r="D16" s="476">
        <v>2171</v>
      </c>
      <c r="E16" s="476">
        <v>1867</v>
      </c>
      <c r="F16" s="476">
        <v>2927</v>
      </c>
      <c r="G16" s="476">
        <v>2927</v>
      </c>
      <c r="H16" s="476">
        <v>2303</v>
      </c>
      <c r="I16" s="508" t="s">
        <v>4</v>
      </c>
      <c r="J16" s="508" t="s">
        <v>4</v>
      </c>
      <c r="K16" s="508" t="s">
        <v>4</v>
      </c>
      <c r="L16" s="508" t="s">
        <v>4</v>
      </c>
      <c r="M16" s="508" t="s">
        <v>4</v>
      </c>
      <c r="N16" s="508" t="s">
        <v>4</v>
      </c>
      <c r="O16" s="476" t="s">
        <v>4</v>
      </c>
    </row>
    <row r="17" spans="2:15" ht="15" customHeight="1">
      <c r="B17" s="72" t="s">
        <v>799</v>
      </c>
      <c r="C17" s="72" t="s">
        <v>795</v>
      </c>
      <c r="D17" s="238" t="s">
        <v>4</v>
      </c>
      <c r="E17" s="58">
        <v>-268</v>
      </c>
      <c r="F17" s="58">
        <v>-3808</v>
      </c>
      <c r="G17" s="58">
        <v>-3808</v>
      </c>
      <c r="H17" s="58">
        <v>-454</v>
      </c>
      <c r="I17" s="238" t="s">
        <v>4</v>
      </c>
      <c r="J17" s="238" t="s">
        <v>4</v>
      </c>
      <c r="K17" s="238" t="s">
        <v>4</v>
      </c>
      <c r="L17" s="238" t="s">
        <v>4</v>
      </c>
      <c r="M17" s="238" t="s">
        <v>4</v>
      </c>
      <c r="N17" s="238" t="s">
        <v>4</v>
      </c>
      <c r="O17" s="422" t="s">
        <v>4</v>
      </c>
    </row>
    <row r="18" spans="2:15" ht="15" customHeight="1">
      <c r="B18" s="507" t="s">
        <v>582</v>
      </c>
      <c r="C18" s="507" t="s">
        <v>591</v>
      </c>
      <c r="D18" s="476">
        <v>767</v>
      </c>
      <c r="E18" s="476">
        <v>681</v>
      </c>
      <c r="F18" s="476">
        <v>610</v>
      </c>
      <c r="G18" s="476">
        <v>610</v>
      </c>
      <c r="H18" s="476">
        <v>-373</v>
      </c>
      <c r="I18" s="476">
        <v>985</v>
      </c>
      <c r="J18" s="476">
        <v>1608</v>
      </c>
      <c r="K18" s="476">
        <v>1608</v>
      </c>
      <c r="L18" s="476">
        <v>2338</v>
      </c>
      <c r="M18" s="476">
        <v>1558</v>
      </c>
      <c r="N18" s="476">
        <v>1626</v>
      </c>
      <c r="O18" s="476">
        <v>2353</v>
      </c>
    </row>
    <row r="19" spans="2:15" ht="15" customHeight="1">
      <c r="B19" s="73" t="s">
        <v>584</v>
      </c>
      <c r="C19" s="73" t="s">
        <v>592</v>
      </c>
      <c r="D19" s="58">
        <v>5300</v>
      </c>
      <c r="E19" s="58">
        <v>5570</v>
      </c>
      <c r="F19" s="58">
        <v>8551</v>
      </c>
      <c r="G19" s="58">
        <v>9029</v>
      </c>
      <c r="H19" s="58">
        <v>7511</v>
      </c>
      <c r="I19" s="58">
        <v>-4594</v>
      </c>
      <c r="J19" s="58">
        <v>807</v>
      </c>
      <c r="K19" s="58">
        <v>1330</v>
      </c>
      <c r="L19" s="58">
        <v>-831</v>
      </c>
      <c r="M19" s="58">
        <v>691</v>
      </c>
      <c r="N19" s="58">
        <v>5209</v>
      </c>
      <c r="O19" s="422">
        <v>13274</v>
      </c>
    </row>
    <row r="20" spans="2:15" ht="15" customHeight="1">
      <c r="B20" s="507" t="s">
        <v>585</v>
      </c>
      <c r="C20" s="507" t="s">
        <v>607</v>
      </c>
      <c r="D20" s="476">
        <v>2805</v>
      </c>
      <c r="E20" s="476">
        <v>2807</v>
      </c>
      <c r="F20" s="476">
        <v>4779</v>
      </c>
      <c r="G20" s="476">
        <v>4779</v>
      </c>
      <c r="H20" s="476">
        <v>3815</v>
      </c>
      <c r="I20" s="476">
        <v>159</v>
      </c>
      <c r="J20" s="476">
        <v>1832</v>
      </c>
      <c r="K20" s="476">
        <v>1832</v>
      </c>
      <c r="L20" s="476">
        <v>3809</v>
      </c>
      <c r="M20" s="476">
        <v>3880</v>
      </c>
      <c r="N20" s="476">
        <v>2345</v>
      </c>
      <c r="O20" s="476">
        <v>6254</v>
      </c>
    </row>
    <row r="21" spans="2:15" ht="15" customHeight="1" thickBot="1">
      <c r="B21" s="74" t="s">
        <v>796</v>
      </c>
      <c r="C21" s="74" t="s">
        <v>797</v>
      </c>
      <c r="D21" s="121" t="s">
        <v>74</v>
      </c>
      <c r="E21" s="121" t="s">
        <v>74</v>
      </c>
      <c r="F21" s="121" t="s">
        <v>74</v>
      </c>
      <c r="G21" s="121" t="s">
        <v>74</v>
      </c>
      <c r="H21" s="121" t="s">
        <v>74</v>
      </c>
      <c r="I21" s="121" t="s">
        <v>74</v>
      </c>
      <c r="J21" s="121" t="s">
        <v>74</v>
      </c>
      <c r="K21" s="121" t="s">
        <v>74</v>
      </c>
      <c r="L21" s="121" t="s">
        <v>74</v>
      </c>
      <c r="M21" s="121">
        <v>1014</v>
      </c>
      <c r="N21" s="121">
        <v>931</v>
      </c>
      <c r="O21" s="417">
        <v>1795</v>
      </c>
    </row>
    <row r="22" spans="2:15" ht="60" customHeight="1">
      <c r="B22" s="604" t="s">
        <v>1178</v>
      </c>
      <c r="C22" s="604"/>
      <c r="D22" s="604"/>
      <c r="E22" s="604"/>
      <c r="F22" s="604"/>
      <c r="G22" s="604"/>
      <c r="H22" s="604"/>
      <c r="I22" s="604"/>
      <c r="J22" s="604"/>
      <c r="K22" s="604"/>
      <c r="L22" s="604"/>
      <c r="M22" s="604"/>
      <c r="N22" s="604"/>
    </row>
    <row r="23" spans="2:15" ht="30" customHeight="1">
      <c r="B23" s="604" t="s">
        <v>806</v>
      </c>
      <c r="C23" s="604"/>
      <c r="D23" s="604"/>
      <c r="E23" s="604"/>
      <c r="F23" s="604"/>
      <c r="G23" s="604"/>
      <c r="H23" s="604"/>
      <c r="I23" s="604"/>
      <c r="J23" s="604"/>
      <c r="K23" s="604"/>
      <c r="L23" s="604"/>
      <c r="M23" s="604"/>
      <c r="N23" s="604"/>
    </row>
    <row r="24" spans="2:15" ht="15" customHeight="1">
      <c r="B24" s="247"/>
      <c r="C24" s="247"/>
      <c r="D24" s="119"/>
      <c r="E24" s="119"/>
      <c r="F24" s="119"/>
      <c r="G24" s="119"/>
      <c r="H24" s="119"/>
      <c r="I24" s="119"/>
      <c r="J24" s="119"/>
      <c r="K24" s="119"/>
      <c r="L24" s="119"/>
      <c r="M24" s="119"/>
      <c r="N24" s="119"/>
      <c r="O24" s="415"/>
    </row>
    <row r="25" spans="2:15" ht="15" customHeight="1">
      <c r="B25" s="247"/>
      <c r="C25" s="247"/>
    </row>
    <row r="26" spans="2:15" s="104" customFormat="1" ht="15" customHeight="1">
      <c r="B26" s="56" t="s">
        <v>1064</v>
      </c>
      <c r="C26" s="56"/>
      <c r="O26" s="414"/>
    </row>
    <row r="27" spans="2:15" s="104" customFormat="1" ht="15" customHeight="1" thickBot="1">
      <c r="B27" s="246"/>
      <c r="C27" s="246"/>
      <c r="M27" s="260"/>
      <c r="N27" s="605" t="s">
        <v>1214</v>
      </c>
      <c r="O27" s="605"/>
    </row>
    <row r="28" spans="2:15" s="18" customFormat="1" ht="30" customHeight="1">
      <c r="B28" s="43" t="s">
        <v>743</v>
      </c>
      <c r="C28" s="43" t="s">
        <v>687</v>
      </c>
      <c r="D28" s="20">
        <v>12.3</v>
      </c>
      <c r="E28" s="20">
        <v>13.3</v>
      </c>
      <c r="F28" s="20">
        <v>14.3</v>
      </c>
      <c r="G28" s="228" t="s">
        <v>433</v>
      </c>
      <c r="H28" s="20">
        <v>15.3</v>
      </c>
      <c r="I28" s="20" t="s">
        <v>0</v>
      </c>
      <c r="J28" s="20" t="s">
        <v>1</v>
      </c>
      <c r="K28" s="228" t="s">
        <v>1066</v>
      </c>
      <c r="L28" s="20" t="s">
        <v>2</v>
      </c>
      <c r="M28" s="20" t="s">
        <v>3</v>
      </c>
      <c r="N28" s="20">
        <v>20.3</v>
      </c>
      <c r="O28" s="20">
        <v>21.3</v>
      </c>
    </row>
    <row r="29" spans="2:15" s="104" customFormat="1" ht="15" customHeight="1">
      <c r="B29" s="72" t="s">
        <v>587</v>
      </c>
      <c r="C29" s="72" t="s">
        <v>1062</v>
      </c>
      <c r="D29" s="60"/>
      <c r="E29" s="60"/>
      <c r="F29" s="60"/>
      <c r="G29" s="60"/>
      <c r="H29" s="60"/>
      <c r="I29" s="60"/>
      <c r="J29" s="60"/>
      <c r="K29" s="60"/>
      <c r="L29" s="60"/>
      <c r="M29" s="60"/>
      <c r="N29" s="60"/>
      <c r="O29" s="60"/>
    </row>
    <row r="30" spans="2:15" s="104" customFormat="1" ht="15" customHeight="1">
      <c r="B30" s="507" t="s">
        <v>588</v>
      </c>
      <c r="C30" s="507" t="s">
        <v>1063</v>
      </c>
      <c r="D30" s="479">
        <v>184588</v>
      </c>
      <c r="E30" s="479">
        <v>185643</v>
      </c>
      <c r="F30" s="479">
        <v>199677</v>
      </c>
      <c r="G30" s="479" t="s">
        <v>596</v>
      </c>
      <c r="H30" s="479" t="s">
        <v>596</v>
      </c>
      <c r="I30" s="479" t="s">
        <v>596</v>
      </c>
      <c r="J30" s="479" t="s">
        <v>596</v>
      </c>
      <c r="K30" s="479" t="s">
        <v>596</v>
      </c>
      <c r="L30" s="479" t="s">
        <v>596</v>
      </c>
      <c r="M30" s="479" t="s">
        <v>596</v>
      </c>
      <c r="N30" s="479" t="s">
        <v>596</v>
      </c>
      <c r="O30" s="479" t="s">
        <v>5</v>
      </c>
    </row>
    <row r="31" spans="2:15" s="104" customFormat="1" ht="15" customHeight="1">
      <c r="B31" s="72" t="s">
        <v>599</v>
      </c>
      <c r="C31" s="72" t="s">
        <v>597</v>
      </c>
      <c r="D31" s="60" t="s">
        <v>596</v>
      </c>
      <c r="E31" s="60" t="s">
        <v>596</v>
      </c>
      <c r="F31" s="60" t="s">
        <v>596</v>
      </c>
      <c r="G31" s="60">
        <v>196547</v>
      </c>
      <c r="H31" s="60">
        <v>207521</v>
      </c>
      <c r="I31" s="60">
        <v>221702</v>
      </c>
      <c r="J31" s="60">
        <v>217600</v>
      </c>
      <c r="K31" s="60">
        <v>208373</v>
      </c>
      <c r="L31" s="60">
        <v>201472</v>
      </c>
      <c r="M31" s="60">
        <v>210914</v>
      </c>
      <c r="N31" s="60">
        <v>219432</v>
      </c>
      <c r="O31" s="60">
        <v>216585</v>
      </c>
    </row>
    <row r="32" spans="2:15" s="104" customFormat="1" ht="15" customHeight="1">
      <c r="B32" s="507" t="s">
        <v>870</v>
      </c>
      <c r="C32" s="507" t="s">
        <v>874</v>
      </c>
      <c r="D32" s="476">
        <v>22111</v>
      </c>
      <c r="E32" s="476">
        <v>20561</v>
      </c>
      <c r="F32" s="476">
        <v>29138</v>
      </c>
      <c r="G32" s="479">
        <v>29138</v>
      </c>
      <c r="H32" s="479">
        <v>28389</v>
      </c>
      <c r="I32" s="479">
        <v>23636</v>
      </c>
      <c r="J32" s="479">
        <v>27927</v>
      </c>
      <c r="K32" s="479">
        <v>27927</v>
      </c>
      <c r="L32" s="479">
        <v>25589</v>
      </c>
      <c r="M32" s="479">
        <v>21095</v>
      </c>
      <c r="N32" s="479">
        <v>22021</v>
      </c>
      <c r="O32" s="479">
        <v>26685</v>
      </c>
    </row>
    <row r="33" spans="2:15" s="104" customFormat="1" ht="15" customHeight="1">
      <c r="B33" s="72" t="s">
        <v>593</v>
      </c>
      <c r="C33" s="72" t="s">
        <v>600</v>
      </c>
      <c r="D33" s="58">
        <v>28835</v>
      </c>
      <c r="E33" s="58">
        <v>28348</v>
      </c>
      <c r="F33" s="58">
        <v>29802</v>
      </c>
      <c r="G33" s="60">
        <v>29802</v>
      </c>
      <c r="H33" s="60">
        <v>30761</v>
      </c>
      <c r="I33" s="60">
        <v>35886</v>
      </c>
      <c r="J33" s="60">
        <v>37132</v>
      </c>
      <c r="K33" s="60">
        <v>37132</v>
      </c>
      <c r="L33" s="60">
        <v>36676</v>
      </c>
      <c r="M33" s="60">
        <v>40240</v>
      </c>
      <c r="N33" s="60">
        <v>43029</v>
      </c>
      <c r="O33" s="60">
        <v>40163</v>
      </c>
    </row>
    <row r="34" spans="2:15" s="104" customFormat="1" ht="15" customHeight="1">
      <c r="B34" s="507" t="s">
        <v>871</v>
      </c>
      <c r="C34" s="507" t="s">
        <v>878</v>
      </c>
      <c r="D34" s="476">
        <v>14194</v>
      </c>
      <c r="E34" s="476">
        <v>15258</v>
      </c>
      <c r="F34" s="476">
        <v>14584</v>
      </c>
      <c r="G34" s="479">
        <v>14584</v>
      </c>
      <c r="H34" s="479">
        <v>12659</v>
      </c>
      <c r="I34" s="479">
        <v>27944</v>
      </c>
      <c r="J34" s="479">
        <v>26705</v>
      </c>
      <c r="K34" s="479">
        <v>26705</v>
      </c>
      <c r="L34" s="479">
        <v>29190</v>
      </c>
      <c r="M34" s="479">
        <v>30914</v>
      </c>
      <c r="N34" s="479">
        <v>30935</v>
      </c>
      <c r="O34" s="479">
        <v>31024</v>
      </c>
    </row>
    <row r="35" spans="2:15" s="104" customFormat="1" ht="15" customHeight="1">
      <c r="B35" s="72" t="s">
        <v>872</v>
      </c>
      <c r="C35" s="72" t="s">
        <v>877</v>
      </c>
      <c r="D35" s="58">
        <v>13749</v>
      </c>
      <c r="E35" s="58">
        <v>15477</v>
      </c>
      <c r="F35" s="58">
        <v>15572</v>
      </c>
      <c r="G35" s="60">
        <v>15572</v>
      </c>
      <c r="H35" s="60">
        <v>15229</v>
      </c>
      <c r="I35" s="60" t="s">
        <v>596</v>
      </c>
      <c r="J35" s="60" t="s">
        <v>596</v>
      </c>
      <c r="K35" s="60" t="s">
        <v>596</v>
      </c>
      <c r="L35" s="60" t="s">
        <v>596</v>
      </c>
      <c r="M35" s="60" t="s">
        <v>596</v>
      </c>
      <c r="N35" s="60" t="s">
        <v>4</v>
      </c>
      <c r="O35" s="60" t="s">
        <v>5</v>
      </c>
    </row>
    <row r="36" spans="2:15" s="104" customFormat="1" ht="15" customHeight="1">
      <c r="B36" s="507" t="s">
        <v>595</v>
      </c>
      <c r="C36" s="507" t="s">
        <v>594</v>
      </c>
      <c r="D36" s="479" t="s">
        <v>596</v>
      </c>
      <c r="E36" s="479" t="s">
        <v>596</v>
      </c>
      <c r="F36" s="479" t="s">
        <v>596</v>
      </c>
      <c r="G36" s="479" t="s">
        <v>596</v>
      </c>
      <c r="H36" s="479">
        <v>21614</v>
      </c>
      <c r="I36" s="479">
        <v>25299</v>
      </c>
      <c r="J36" s="479">
        <v>23131</v>
      </c>
      <c r="K36" s="479">
        <v>23131</v>
      </c>
      <c r="L36" s="479">
        <v>25566</v>
      </c>
      <c r="M36" s="479">
        <v>29962</v>
      </c>
      <c r="N36" s="479">
        <v>31060</v>
      </c>
      <c r="O36" s="479">
        <v>31560</v>
      </c>
    </row>
    <row r="37" spans="2:15" s="104" customFormat="1" ht="15" customHeight="1">
      <c r="B37" s="73" t="s">
        <v>583</v>
      </c>
      <c r="C37" s="73" t="s">
        <v>586</v>
      </c>
      <c r="D37" s="75"/>
      <c r="E37" s="60"/>
      <c r="F37" s="60"/>
      <c r="G37" s="60"/>
      <c r="H37" s="60"/>
      <c r="I37" s="60"/>
      <c r="J37" s="60"/>
      <c r="K37" s="60"/>
      <c r="L37" s="60"/>
      <c r="M37" s="60"/>
      <c r="N37" s="60"/>
      <c r="O37" s="60"/>
    </row>
    <row r="38" spans="2:15" s="104" customFormat="1" ht="15" customHeight="1">
      <c r="B38" s="507" t="s">
        <v>588</v>
      </c>
      <c r="C38" s="550" t="s">
        <v>602</v>
      </c>
      <c r="D38" s="551">
        <v>18552</v>
      </c>
      <c r="E38" s="551">
        <v>19068</v>
      </c>
      <c r="F38" s="551">
        <v>20809</v>
      </c>
      <c r="G38" s="479" t="s">
        <v>596</v>
      </c>
      <c r="H38" s="479" t="s">
        <v>596</v>
      </c>
      <c r="I38" s="479" t="s">
        <v>596</v>
      </c>
      <c r="J38" s="479" t="s">
        <v>596</v>
      </c>
      <c r="K38" s="479" t="s">
        <v>596</v>
      </c>
      <c r="L38" s="479" t="s">
        <v>596</v>
      </c>
      <c r="M38" s="479" t="s">
        <v>596</v>
      </c>
      <c r="N38" s="479" t="s">
        <v>596</v>
      </c>
      <c r="O38" s="479" t="s">
        <v>5</v>
      </c>
    </row>
    <row r="39" spans="2:15" s="104" customFormat="1" ht="15" customHeight="1">
      <c r="B39" s="72" t="s">
        <v>599</v>
      </c>
      <c r="C39" s="72" t="s">
        <v>598</v>
      </c>
      <c r="D39" s="60" t="s">
        <v>596</v>
      </c>
      <c r="E39" s="60" t="s">
        <v>596</v>
      </c>
      <c r="F39" s="60" t="s">
        <v>596</v>
      </c>
      <c r="G39" s="60">
        <v>18901</v>
      </c>
      <c r="H39" s="60">
        <v>16581</v>
      </c>
      <c r="I39" s="60">
        <v>18834</v>
      </c>
      <c r="J39" s="60">
        <v>20414</v>
      </c>
      <c r="K39" s="60">
        <v>18627</v>
      </c>
      <c r="L39" s="60">
        <v>18284</v>
      </c>
      <c r="M39" s="60">
        <v>17714</v>
      </c>
      <c r="N39" s="60">
        <v>19676</v>
      </c>
      <c r="O39" s="60">
        <v>19250</v>
      </c>
    </row>
    <row r="40" spans="2:15" s="104" customFormat="1" ht="15" customHeight="1">
      <c r="B40" s="507" t="s">
        <v>873</v>
      </c>
      <c r="C40" s="507" t="s">
        <v>875</v>
      </c>
      <c r="D40" s="476">
        <v>6276</v>
      </c>
      <c r="E40" s="476">
        <v>6017</v>
      </c>
      <c r="F40" s="476">
        <v>7063</v>
      </c>
      <c r="G40" s="479">
        <v>7063</v>
      </c>
      <c r="H40" s="479">
        <v>6700</v>
      </c>
      <c r="I40" s="479">
        <v>6148</v>
      </c>
      <c r="J40" s="479">
        <v>7657</v>
      </c>
      <c r="K40" s="479">
        <v>7657</v>
      </c>
      <c r="L40" s="479">
        <v>6865</v>
      </c>
      <c r="M40" s="479">
        <v>6548</v>
      </c>
      <c r="N40" s="479">
        <v>6688</v>
      </c>
      <c r="O40" s="479">
        <v>7777</v>
      </c>
    </row>
    <row r="41" spans="2:15" s="104" customFormat="1" ht="15" customHeight="1">
      <c r="B41" s="72" t="s">
        <v>593</v>
      </c>
      <c r="C41" s="72" t="s">
        <v>601</v>
      </c>
      <c r="D41" s="58">
        <v>2703</v>
      </c>
      <c r="E41" s="58">
        <v>2620</v>
      </c>
      <c r="F41" s="58">
        <v>2598</v>
      </c>
      <c r="G41" s="60">
        <v>2598</v>
      </c>
      <c r="H41" s="60">
        <v>2845</v>
      </c>
      <c r="I41" s="60">
        <v>3857</v>
      </c>
      <c r="J41" s="60">
        <v>3622</v>
      </c>
      <c r="K41" s="60">
        <v>3622</v>
      </c>
      <c r="L41" s="60">
        <v>4415</v>
      </c>
      <c r="M41" s="60">
        <v>5232</v>
      </c>
      <c r="N41" s="60">
        <v>5141</v>
      </c>
      <c r="O41" s="60">
        <v>3859</v>
      </c>
    </row>
    <row r="42" spans="2:15" s="104" customFormat="1" ht="15" customHeight="1">
      <c r="B42" s="507" t="s">
        <v>871</v>
      </c>
      <c r="C42" s="507" t="s">
        <v>876</v>
      </c>
      <c r="D42" s="476">
        <v>126</v>
      </c>
      <c r="E42" s="476">
        <v>-142</v>
      </c>
      <c r="F42" s="476">
        <v>-599</v>
      </c>
      <c r="G42" s="479">
        <v>-599</v>
      </c>
      <c r="H42" s="479">
        <v>-160</v>
      </c>
      <c r="I42" s="479">
        <v>550</v>
      </c>
      <c r="J42" s="479">
        <v>638</v>
      </c>
      <c r="K42" s="479">
        <v>638</v>
      </c>
      <c r="L42" s="479">
        <v>1342</v>
      </c>
      <c r="M42" s="479">
        <v>1761</v>
      </c>
      <c r="N42" s="479">
        <v>1416</v>
      </c>
      <c r="O42" s="479">
        <v>2118</v>
      </c>
    </row>
    <row r="43" spans="2:15" s="104" customFormat="1" ht="15" customHeight="1">
      <c r="B43" s="72" t="s">
        <v>872</v>
      </c>
      <c r="C43" s="72" t="s">
        <v>877</v>
      </c>
      <c r="D43" s="58">
        <v>1002</v>
      </c>
      <c r="E43" s="58">
        <v>1383</v>
      </c>
      <c r="F43" s="58">
        <v>1138</v>
      </c>
      <c r="G43" s="60">
        <v>1138</v>
      </c>
      <c r="H43" s="60">
        <v>1218</v>
      </c>
      <c r="I43" s="60" t="s">
        <v>596</v>
      </c>
      <c r="J43" s="60" t="s">
        <v>596</v>
      </c>
      <c r="K43" s="60" t="s">
        <v>596</v>
      </c>
      <c r="L43" s="60" t="s">
        <v>596</v>
      </c>
      <c r="M43" s="60" t="s">
        <v>596</v>
      </c>
      <c r="N43" s="60" t="s">
        <v>596</v>
      </c>
      <c r="O43" s="60" t="s">
        <v>5</v>
      </c>
    </row>
    <row r="44" spans="2:15" s="104" customFormat="1" ht="15" customHeight="1">
      <c r="B44" s="507" t="s">
        <v>604</v>
      </c>
      <c r="C44" s="507" t="s">
        <v>603</v>
      </c>
      <c r="D44" s="479" t="s">
        <v>596</v>
      </c>
      <c r="E44" s="479" t="s">
        <v>596</v>
      </c>
      <c r="F44" s="479" t="s">
        <v>596</v>
      </c>
      <c r="G44" s="479" t="s">
        <v>596</v>
      </c>
      <c r="H44" s="479">
        <v>2846</v>
      </c>
      <c r="I44" s="479">
        <v>2714</v>
      </c>
      <c r="J44" s="479">
        <v>2870</v>
      </c>
      <c r="K44" s="479">
        <v>2870</v>
      </c>
      <c r="L44" s="479">
        <v>2404</v>
      </c>
      <c r="M44" s="479">
        <v>579</v>
      </c>
      <c r="N44" s="479">
        <v>2742</v>
      </c>
      <c r="O44" s="479">
        <v>3431</v>
      </c>
    </row>
    <row r="45" spans="2:15" s="104" customFormat="1" ht="15" customHeight="1" thickBot="1">
      <c r="B45" s="74" t="s">
        <v>605</v>
      </c>
      <c r="C45" s="76" t="s">
        <v>606</v>
      </c>
      <c r="D45" s="220">
        <v>114</v>
      </c>
      <c r="E45" s="220">
        <v>277</v>
      </c>
      <c r="F45" s="220">
        <v>612</v>
      </c>
      <c r="G45" s="220">
        <v>133</v>
      </c>
      <c r="H45" s="220">
        <v>297</v>
      </c>
      <c r="I45" s="220">
        <v>916</v>
      </c>
      <c r="J45" s="220">
        <v>522</v>
      </c>
      <c r="K45" s="220" t="s">
        <v>4</v>
      </c>
      <c r="L45" s="220" t="s">
        <v>4</v>
      </c>
      <c r="M45" s="220" t="s">
        <v>4</v>
      </c>
      <c r="N45" s="220" t="s">
        <v>4</v>
      </c>
      <c r="O45" s="220" t="s">
        <v>4</v>
      </c>
    </row>
    <row r="46" spans="2:15" ht="30" customHeight="1">
      <c r="B46" s="554" t="s">
        <v>1180</v>
      </c>
      <c r="C46" s="554"/>
      <c r="D46" s="554"/>
      <c r="E46" s="554"/>
      <c r="F46" s="554"/>
      <c r="G46" s="554"/>
      <c r="H46" s="554"/>
      <c r="I46" s="554"/>
      <c r="J46" s="554"/>
      <c r="K46" s="554"/>
      <c r="L46" s="554"/>
      <c r="M46" s="554"/>
      <c r="N46" s="554"/>
    </row>
    <row r="47" spans="2:15" ht="30" customHeight="1">
      <c r="B47" s="554" t="s">
        <v>869</v>
      </c>
      <c r="C47" s="554"/>
      <c r="D47" s="554"/>
      <c r="E47" s="554"/>
      <c r="F47" s="554"/>
      <c r="G47" s="554"/>
      <c r="H47" s="554"/>
      <c r="I47" s="554"/>
      <c r="J47" s="554"/>
      <c r="K47" s="554"/>
      <c r="L47" s="554"/>
      <c r="M47" s="554"/>
      <c r="N47" s="554"/>
    </row>
  </sheetData>
  <mergeCells count="7">
    <mergeCell ref="B2:N2"/>
    <mergeCell ref="B47:N47"/>
    <mergeCell ref="B22:N22"/>
    <mergeCell ref="B23:N23"/>
    <mergeCell ref="B46:N46"/>
    <mergeCell ref="N5:O5"/>
    <mergeCell ref="N27:O27"/>
  </mergeCells>
  <phoneticPr fontId="1"/>
  <pageMargins left="0.7" right="0.7" top="0.75" bottom="0.75" header="0.3" footer="0.3"/>
  <pageSetup paperSize="9" orientation="portrait" verticalDpi="0" r:id="rId1"/>
  <ignoredErrors>
    <ignoredError sqref="I25:N26 I6:J6 N10:N11 N16:N17 L6:N6 I28:J28 L28:N28 I27:L2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sheetPr>
  <dimension ref="B1:K28"/>
  <sheetViews>
    <sheetView zoomScale="70" zoomScaleNormal="70" workbookViewId="0">
      <selection activeCell="B2" sqref="B2"/>
    </sheetView>
  </sheetViews>
  <sheetFormatPr defaultRowHeight="13.5"/>
  <cols>
    <col min="1" max="1" width="2.125" style="268" customWidth="1"/>
    <col min="2" max="2" width="27.5" style="268" customWidth="1"/>
    <col min="3" max="11" width="12.5" style="268" customWidth="1"/>
    <col min="12" max="16384" width="9" style="268"/>
  </cols>
  <sheetData>
    <row r="1" spans="2:8" ht="15" customHeight="1"/>
    <row r="2" spans="2:8" s="401" customFormat="1" ht="15" customHeight="1">
      <c r="B2" s="269" t="s">
        <v>956</v>
      </c>
    </row>
    <row r="3" spans="2:8" s="401" customFormat="1" ht="15" customHeight="1"/>
    <row r="4" spans="2:8" ht="15" customHeight="1">
      <c r="B4" s="269" t="s">
        <v>684</v>
      </c>
    </row>
    <row r="5" spans="2:8" ht="15" customHeight="1">
      <c r="B5" s="401" t="s">
        <v>1241</v>
      </c>
    </row>
    <row r="6" spans="2:8" ht="15" customHeight="1">
      <c r="B6" s="269"/>
    </row>
    <row r="7" spans="2:8" ht="15" customHeight="1">
      <c r="B7" s="269" t="s">
        <v>689</v>
      </c>
    </row>
    <row r="8" spans="2:8" ht="15" customHeight="1" thickBot="1">
      <c r="B8" s="269"/>
      <c r="C8" s="269"/>
      <c r="H8" s="13" t="s">
        <v>879</v>
      </c>
    </row>
    <row r="9" spans="2:8" ht="30" customHeight="1">
      <c r="B9" s="100"/>
      <c r="C9" s="46" t="s">
        <v>744</v>
      </c>
      <c r="D9" s="249" t="s">
        <v>1111</v>
      </c>
      <c r="E9" s="243"/>
      <c r="F9" s="243"/>
      <c r="G9" s="226" t="s">
        <v>1108</v>
      </c>
      <c r="H9" s="46" t="s">
        <v>47</v>
      </c>
    </row>
    <row r="10" spans="2:8" ht="30" customHeight="1">
      <c r="B10" s="52"/>
      <c r="C10" s="52"/>
      <c r="D10" s="52"/>
      <c r="E10" s="47" t="s">
        <v>745</v>
      </c>
      <c r="F10" s="101" t="s">
        <v>55</v>
      </c>
      <c r="G10" s="116" t="s">
        <v>1107</v>
      </c>
      <c r="H10" s="52"/>
    </row>
    <row r="11" spans="2:8" ht="30" customHeight="1">
      <c r="B11" s="397" t="s">
        <v>746</v>
      </c>
      <c r="C11" s="429">
        <v>6421</v>
      </c>
      <c r="D11" s="429">
        <v>5720</v>
      </c>
      <c r="E11" s="430">
        <f t="shared" ref="E11:E12" si="0">D11-F11</f>
        <v>5501</v>
      </c>
      <c r="F11" s="429">
        <v>219</v>
      </c>
      <c r="G11" s="429">
        <v>691</v>
      </c>
      <c r="H11" s="429">
        <v>10</v>
      </c>
    </row>
    <row r="12" spans="2:8" ht="30" customHeight="1">
      <c r="B12" s="509" t="s">
        <v>750</v>
      </c>
      <c r="C12" s="510">
        <v>4690</v>
      </c>
      <c r="D12" s="510">
        <v>4287</v>
      </c>
      <c r="E12" s="511">
        <f t="shared" si="0"/>
        <v>4068</v>
      </c>
      <c r="F12" s="510">
        <v>219</v>
      </c>
      <c r="G12" s="510">
        <v>393</v>
      </c>
      <c r="H12" s="510">
        <v>10</v>
      </c>
    </row>
    <row r="13" spans="2:8" ht="30" customHeight="1">
      <c r="B13" s="397" t="s">
        <v>749</v>
      </c>
      <c r="C13" s="429">
        <v>1730</v>
      </c>
      <c r="D13" s="429">
        <v>1433</v>
      </c>
      <c r="E13" s="430">
        <f>D13</f>
        <v>1433</v>
      </c>
      <c r="F13" s="429">
        <v>0</v>
      </c>
      <c r="G13" s="429">
        <v>298</v>
      </c>
      <c r="H13" s="429">
        <v>0</v>
      </c>
    </row>
    <row r="14" spans="2:8" ht="30" customHeight="1">
      <c r="B14" s="509" t="s">
        <v>747</v>
      </c>
      <c r="C14" s="510">
        <v>3914</v>
      </c>
      <c r="D14" s="510">
        <v>3266</v>
      </c>
      <c r="E14" s="511">
        <f t="shared" ref="E14:E15" si="1">D14-F14</f>
        <v>3047</v>
      </c>
      <c r="F14" s="510">
        <v>219</v>
      </c>
      <c r="G14" s="510">
        <v>638</v>
      </c>
      <c r="H14" s="510">
        <v>10</v>
      </c>
    </row>
    <row r="15" spans="2:8" ht="30" customHeight="1">
      <c r="B15" s="397" t="s">
        <v>750</v>
      </c>
      <c r="C15" s="429">
        <v>2371</v>
      </c>
      <c r="D15" s="429">
        <v>2021</v>
      </c>
      <c r="E15" s="430">
        <f t="shared" si="1"/>
        <v>1802</v>
      </c>
      <c r="F15" s="429">
        <v>219</v>
      </c>
      <c r="G15" s="429">
        <v>340</v>
      </c>
      <c r="H15" s="429">
        <v>10</v>
      </c>
    </row>
    <row r="16" spans="2:8" ht="30" customHeight="1">
      <c r="B16" s="509" t="s">
        <v>749</v>
      </c>
      <c r="C16" s="510">
        <v>1543</v>
      </c>
      <c r="D16" s="510">
        <v>1245</v>
      </c>
      <c r="E16" s="511">
        <f t="shared" ref="E16:E19" si="2">D16</f>
        <v>1245</v>
      </c>
      <c r="F16" s="510">
        <v>0</v>
      </c>
      <c r="G16" s="510">
        <v>298</v>
      </c>
      <c r="H16" s="510">
        <v>0</v>
      </c>
    </row>
    <row r="17" spans="2:11" ht="30" customHeight="1">
      <c r="B17" s="397" t="s">
        <v>748</v>
      </c>
      <c r="C17" s="429">
        <v>2507</v>
      </c>
      <c r="D17" s="429">
        <v>2454</v>
      </c>
      <c r="E17" s="430">
        <f t="shared" si="2"/>
        <v>2454</v>
      </c>
      <c r="F17" s="429">
        <v>0</v>
      </c>
      <c r="G17" s="429">
        <v>53</v>
      </c>
      <c r="H17" s="429">
        <v>0</v>
      </c>
    </row>
    <row r="18" spans="2:11" ht="30" customHeight="1">
      <c r="B18" s="509" t="s">
        <v>750</v>
      </c>
      <c r="C18" s="510">
        <v>2319</v>
      </c>
      <c r="D18" s="510">
        <v>2267</v>
      </c>
      <c r="E18" s="511">
        <f t="shared" si="2"/>
        <v>2267</v>
      </c>
      <c r="F18" s="510">
        <v>0</v>
      </c>
      <c r="G18" s="510">
        <v>53</v>
      </c>
      <c r="H18" s="510">
        <v>0</v>
      </c>
    </row>
    <row r="19" spans="2:11" ht="30" customHeight="1" thickBot="1">
      <c r="B19" s="55" t="s">
        <v>749</v>
      </c>
      <c r="C19" s="431">
        <v>188</v>
      </c>
      <c r="D19" s="431">
        <v>188</v>
      </c>
      <c r="E19" s="432">
        <f t="shared" si="2"/>
        <v>188</v>
      </c>
      <c r="F19" s="431">
        <v>0</v>
      </c>
      <c r="G19" s="431">
        <v>0</v>
      </c>
      <c r="H19" s="431">
        <v>0</v>
      </c>
    </row>
    <row r="20" spans="2:11" ht="15" customHeight="1">
      <c r="B20" s="401"/>
      <c r="C20" s="401"/>
      <c r="D20" s="401"/>
      <c r="E20" s="401"/>
      <c r="F20" s="401"/>
      <c r="G20" s="401"/>
    </row>
    <row r="21" spans="2:11" ht="15" customHeight="1">
      <c r="B21" s="401"/>
      <c r="C21" s="401"/>
      <c r="D21" s="401"/>
      <c r="E21" s="401"/>
      <c r="F21" s="401"/>
      <c r="G21" s="401"/>
    </row>
    <row r="22" spans="2:11" ht="15" customHeight="1">
      <c r="B22" s="269" t="s">
        <v>949</v>
      </c>
    </row>
    <row r="23" spans="2:11" ht="15" customHeight="1">
      <c r="B23" s="401" t="s">
        <v>1224</v>
      </c>
      <c r="C23" s="269"/>
    </row>
    <row r="24" spans="2:11" ht="15" customHeight="1" thickBot="1">
      <c r="B24" s="401"/>
      <c r="C24" s="269"/>
      <c r="K24" s="13" t="s">
        <v>880</v>
      </c>
    </row>
    <row r="25" spans="2:11" ht="30" customHeight="1">
      <c r="B25" s="433"/>
      <c r="C25" s="46" t="s">
        <v>744</v>
      </c>
      <c r="D25" s="46" t="s">
        <v>54</v>
      </c>
      <c r="E25" s="250" t="s">
        <v>1111</v>
      </c>
      <c r="F25" s="242"/>
      <c r="G25" s="242"/>
      <c r="H25" s="242"/>
      <c r="I25" s="46" t="s">
        <v>56</v>
      </c>
      <c r="J25" s="226" t="s">
        <v>1109</v>
      </c>
      <c r="K25" s="46" t="s">
        <v>47</v>
      </c>
    </row>
    <row r="26" spans="2:11" ht="30" customHeight="1">
      <c r="B26" s="395"/>
      <c r="C26" s="115"/>
      <c r="D26" s="115"/>
      <c r="E26" s="115"/>
      <c r="F26" s="47" t="s">
        <v>745</v>
      </c>
      <c r="G26" s="101" t="s">
        <v>55</v>
      </c>
      <c r="H26" s="101" t="s">
        <v>751</v>
      </c>
      <c r="I26" s="115"/>
      <c r="J26" s="116" t="s">
        <v>1110</v>
      </c>
      <c r="K26" s="115"/>
    </row>
    <row r="27" spans="2:11" ht="30" customHeight="1" thickBot="1">
      <c r="B27" s="55" t="s">
        <v>1112</v>
      </c>
      <c r="C27" s="166">
        <v>266112</v>
      </c>
      <c r="D27" s="166">
        <v>49635</v>
      </c>
      <c r="E27" s="166">
        <v>170260</v>
      </c>
      <c r="F27" s="275">
        <v>82634</v>
      </c>
      <c r="G27" s="166">
        <v>50387</v>
      </c>
      <c r="H27" s="166">
        <v>37239</v>
      </c>
      <c r="I27" s="166">
        <v>33083</v>
      </c>
      <c r="J27" s="166">
        <v>16627</v>
      </c>
      <c r="K27" s="166">
        <v>43</v>
      </c>
    </row>
    <row r="28" spans="2:11" ht="30" customHeight="1">
      <c r="B28" s="624" t="s">
        <v>1242</v>
      </c>
      <c r="C28" s="624"/>
      <c r="D28" s="624"/>
      <c r="E28" s="624"/>
      <c r="F28" s="624"/>
      <c r="G28" s="624"/>
      <c r="H28" s="624"/>
      <c r="I28" s="624"/>
      <c r="J28" s="624"/>
      <c r="K28" s="624"/>
    </row>
  </sheetData>
  <mergeCells count="1">
    <mergeCell ref="B28:K28"/>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57"/>
  <sheetViews>
    <sheetView zoomScale="80" zoomScaleNormal="80" workbookViewId="0">
      <selection activeCell="B2" sqref="B2"/>
    </sheetView>
  </sheetViews>
  <sheetFormatPr defaultColWidth="9" defaultRowHeight="13.5"/>
  <cols>
    <col min="1" max="1" width="2.25" style="401" customWidth="1"/>
    <col min="2" max="2" width="37.375" style="401" customWidth="1"/>
    <col min="3" max="3" width="50.375" style="401" customWidth="1"/>
    <col min="4" max="5" width="21.75" style="401" customWidth="1"/>
    <col min="6" max="6" width="16.375" style="401" bestFit="1" customWidth="1"/>
    <col min="7" max="7" width="20" style="401" customWidth="1"/>
    <col min="8" max="8" width="17.5" style="401" customWidth="1"/>
    <col min="9" max="9" width="27.5" style="401" customWidth="1"/>
    <col min="10" max="11" width="31.125" style="401" customWidth="1"/>
    <col min="12" max="15" width="28.375" style="401" customWidth="1"/>
    <col min="16" max="16384" width="9" style="401"/>
  </cols>
  <sheetData>
    <row r="1" spans="2:11" ht="15" customHeight="1"/>
    <row r="2" spans="2:11" ht="15" customHeight="1">
      <c r="B2" s="394" t="s">
        <v>682</v>
      </c>
      <c r="C2" s="394"/>
      <c r="D2" s="554"/>
      <c r="E2" s="554"/>
      <c r="F2" s="612"/>
    </row>
    <row r="3" spans="2:11" ht="15" customHeight="1">
      <c r="B3" s="554" t="s">
        <v>1365</v>
      </c>
      <c r="C3" s="554"/>
      <c r="D3" s="612"/>
      <c r="E3" s="398"/>
    </row>
    <row r="4" spans="2:11" ht="15" customHeight="1" thickBot="1"/>
    <row r="5" spans="2:11" s="18" customFormat="1" ht="30" customHeight="1">
      <c r="B5" s="396" t="s">
        <v>768</v>
      </c>
      <c r="C5" s="396" t="s">
        <v>767</v>
      </c>
      <c r="D5" s="396" t="s">
        <v>766</v>
      </c>
      <c r="E5" s="396" t="s">
        <v>1113</v>
      </c>
      <c r="F5" s="396" t="s">
        <v>769</v>
      </c>
      <c r="G5" s="396" t="s">
        <v>57</v>
      </c>
      <c r="H5" s="396" t="s">
        <v>765</v>
      </c>
      <c r="I5" s="396" t="s">
        <v>764</v>
      </c>
      <c r="J5" s="396" t="s">
        <v>686</v>
      </c>
      <c r="K5" s="396" t="s">
        <v>763</v>
      </c>
    </row>
    <row r="6" spans="2:11" s="18" customFormat="1" ht="15" customHeight="1">
      <c r="B6" s="434" t="s">
        <v>1359</v>
      </c>
      <c r="C6" s="434" t="s">
        <v>1360</v>
      </c>
      <c r="D6" s="435"/>
      <c r="E6" s="435"/>
      <c r="F6" s="435"/>
      <c r="G6" s="435"/>
      <c r="H6" s="435"/>
      <c r="I6" s="435"/>
      <c r="J6" s="435"/>
      <c r="K6" s="436"/>
    </row>
    <row r="7" spans="2:11" ht="15" customHeight="1">
      <c r="B7" s="404" t="s">
        <v>1366</v>
      </c>
      <c r="C7" s="404" t="s">
        <v>1367</v>
      </c>
      <c r="D7" s="404" t="s">
        <v>1368</v>
      </c>
      <c r="E7" s="404" t="s">
        <v>1369</v>
      </c>
      <c r="F7" s="34">
        <v>18</v>
      </c>
      <c r="G7" s="373">
        <v>1</v>
      </c>
      <c r="H7" s="437">
        <v>37438</v>
      </c>
      <c r="I7" s="438" t="s">
        <v>1370</v>
      </c>
      <c r="J7" s="402" t="s">
        <v>1371</v>
      </c>
      <c r="K7" s="402" t="s">
        <v>1372</v>
      </c>
    </row>
    <row r="8" spans="2:11" ht="15" customHeight="1">
      <c r="B8" s="404" t="s">
        <v>1373</v>
      </c>
      <c r="C8" s="404" t="s">
        <v>1374</v>
      </c>
      <c r="D8" s="404" t="s">
        <v>1375</v>
      </c>
      <c r="E8" s="404" t="s">
        <v>1376</v>
      </c>
      <c r="F8" s="34">
        <v>58</v>
      </c>
      <c r="G8" s="373">
        <v>1</v>
      </c>
      <c r="H8" s="437">
        <v>38078</v>
      </c>
      <c r="I8" s="438" t="s">
        <v>1377</v>
      </c>
      <c r="J8" s="402" t="s">
        <v>1378</v>
      </c>
      <c r="K8" s="402" t="s">
        <v>1379</v>
      </c>
    </row>
    <row r="9" spans="2:11" ht="15" customHeight="1">
      <c r="B9" s="404" t="s">
        <v>1380</v>
      </c>
      <c r="C9" s="404" t="s">
        <v>1381</v>
      </c>
      <c r="D9" s="404" t="s">
        <v>1368</v>
      </c>
      <c r="E9" s="404" t="s">
        <v>1369</v>
      </c>
      <c r="F9" s="34">
        <v>1109</v>
      </c>
      <c r="G9" s="373">
        <v>0.9</v>
      </c>
      <c r="H9" s="438" t="s">
        <v>1382</v>
      </c>
      <c r="I9" s="438" t="s">
        <v>1383</v>
      </c>
      <c r="J9" s="402" t="s">
        <v>1371</v>
      </c>
      <c r="K9" s="402" t="s">
        <v>1372</v>
      </c>
    </row>
    <row r="10" spans="2:11" ht="15" customHeight="1">
      <c r="B10" s="404" t="s">
        <v>1384</v>
      </c>
      <c r="C10" s="404" t="s">
        <v>1385</v>
      </c>
      <c r="D10" s="404" t="s">
        <v>1368</v>
      </c>
      <c r="E10" s="404" t="s">
        <v>1369</v>
      </c>
      <c r="F10" s="34">
        <v>140.5</v>
      </c>
      <c r="G10" s="373">
        <v>1</v>
      </c>
      <c r="H10" s="437">
        <v>37347</v>
      </c>
      <c r="I10" s="438" t="s">
        <v>1386</v>
      </c>
      <c r="J10" s="402" t="s">
        <v>1371</v>
      </c>
      <c r="K10" s="402" t="s">
        <v>1372</v>
      </c>
    </row>
    <row r="11" spans="2:11" ht="15" customHeight="1">
      <c r="B11" s="404" t="s">
        <v>1387</v>
      </c>
      <c r="C11" s="404" t="s">
        <v>1388</v>
      </c>
      <c r="D11" s="404" t="s">
        <v>1368</v>
      </c>
      <c r="E11" s="404" t="s">
        <v>1369</v>
      </c>
      <c r="F11" s="34">
        <v>66.8</v>
      </c>
      <c r="G11" s="373">
        <v>1</v>
      </c>
      <c r="H11" s="437">
        <v>38261</v>
      </c>
      <c r="I11" s="438" t="s">
        <v>1389</v>
      </c>
      <c r="J11" s="402" t="s">
        <v>1390</v>
      </c>
      <c r="K11" s="402" t="s">
        <v>1391</v>
      </c>
    </row>
    <row r="12" spans="2:11" ht="15" customHeight="1">
      <c r="B12" s="404" t="s">
        <v>1392</v>
      </c>
      <c r="C12" s="404" t="s">
        <v>1393</v>
      </c>
      <c r="D12" s="404" t="s">
        <v>1394</v>
      </c>
      <c r="E12" s="404" t="s">
        <v>1395</v>
      </c>
      <c r="F12" s="34">
        <v>18</v>
      </c>
      <c r="G12" s="373">
        <v>1</v>
      </c>
      <c r="H12" s="437">
        <v>38808</v>
      </c>
      <c r="I12" s="438" t="s">
        <v>1396</v>
      </c>
      <c r="J12" s="402" t="s">
        <v>1371</v>
      </c>
      <c r="K12" s="402" t="s">
        <v>1372</v>
      </c>
    </row>
    <row r="13" spans="2:11" ht="15" customHeight="1">
      <c r="B13" s="404" t="s">
        <v>1397</v>
      </c>
      <c r="C13" s="404" t="s">
        <v>1398</v>
      </c>
      <c r="D13" s="404" t="s">
        <v>1399</v>
      </c>
      <c r="E13" s="404" t="s">
        <v>1400</v>
      </c>
      <c r="F13" s="34">
        <v>6.9099999999999993</v>
      </c>
      <c r="G13" s="373">
        <v>1</v>
      </c>
      <c r="H13" s="437">
        <v>39448</v>
      </c>
      <c r="I13" s="438" t="s">
        <v>1401</v>
      </c>
      <c r="J13" s="402" t="s">
        <v>1371</v>
      </c>
      <c r="K13" s="402" t="s">
        <v>1372</v>
      </c>
    </row>
    <row r="14" spans="2:11" ht="15" customHeight="1">
      <c r="B14" s="404" t="s">
        <v>1402</v>
      </c>
      <c r="C14" s="404" t="s">
        <v>1403</v>
      </c>
      <c r="D14" s="404" t="s">
        <v>1368</v>
      </c>
      <c r="E14" s="404" t="s">
        <v>1369</v>
      </c>
      <c r="F14" s="34">
        <v>149</v>
      </c>
      <c r="G14" s="373">
        <v>0.95</v>
      </c>
      <c r="H14" s="437">
        <v>36251</v>
      </c>
      <c r="I14" s="438" t="s">
        <v>1404</v>
      </c>
      <c r="J14" s="402" t="s">
        <v>1371</v>
      </c>
      <c r="K14" s="402" t="s">
        <v>1372</v>
      </c>
    </row>
    <row r="15" spans="2:11" ht="15" customHeight="1">
      <c r="B15" s="404" t="s">
        <v>1405</v>
      </c>
      <c r="C15" s="404" t="s">
        <v>1406</v>
      </c>
      <c r="D15" s="404" t="s">
        <v>1368</v>
      </c>
      <c r="E15" s="404" t="s">
        <v>1369</v>
      </c>
      <c r="F15" s="34">
        <v>1180</v>
      </c>
      <c r="G15" s="373">
        <v>0.2</v>
      </c>
      <c r="H15" s="438" t="s">
        <v>1407</v>
      </c>
      <c r="I15" s="438" t="s">
        <v>1408</v>
      </c>
      <c r="J15" s="402" t="s">
        <v>1409</v>
      </c>
      <c r="K15" s="402" t="s">
        <v>1410</v>
      </c>
    </row>
    <row r="16" spans="2:11" ht="15" customHeight="1">
      <c r="B16" s="404" t="s">
        <v>1411</v>
      </c>
      <c r="C16" s="404" t="s">
        <v>1412</v>
      </c>
      <c r="D16" s="404" t="s">
        <v>1368</v>
      </c>
      <c r="E16" s="404" t="s">
        <v>1369</v>
      </c>
      <c r="F16" s="34">
        <v>1245.2</v>
      </c>
      <c r="G16" s="373">
        <v>1</v>
      </c>
      <c r="H16" s="438" t="s">
        <v>1413</v>
      </c>
      <c r="I16" s="438" t="s">
        <v>1414</v>
      </c>
      <c r="J16" s="402" t="s">
        <v>1378</v>
      </c>
      <c r="K16" s="402" t="s">
        <v>1379</v>
      </c>
    </row>
    <row r="17" spans="2:11" ht="15" customHeight="1">
      <c r="B17" s="404" t="s">
        <v>1415</v>
      </c>
      <c r="C17" s="404" t="s">
        <v>1416</v>
      </c>
      <c r="D17" s="404"/>
      <c r="E17" s="404"/>
      <c r="F17" s="34">
        <v>3991.41</v>
      </c>
      <c r="G17" s="373"/>
      <c r="H17" s="438"/>
      <c r="I17" s="438"/>
      <c r="J17" s="402"/>
      <c r="K17" s="402"/>
    </row>
    <row r="18" spans="2:11" ht="15" customHeight="1">
      <c r="B18" s="404" t="s">
        <v>1417</v>
      </c>
      <c r="C18" s="397" t="s">
        <v>1418</v>
      </c>
      <c r="D18" s="404"/>
      <c r="E18" s="404"/>
      <c r="F18" s="34">
        <v>142</v>
      </c>
      <c r="G18" s="373"/>
      <c r="H18" s="437"/>
      <c r="I18" s="438"/>
      <c r="J18" s="402"/>
      <c r="K18" s="402"/>
    </row>
    <row r="19" spans="2:11" ht="15" customHeight="1">
      <c r="B19" s="404" t="s">
        <v>1419</v>
      </c>
      <c r="C19" s="397" t="s">
        <v>1420</v>
      </c>
      <c r="D19" s="404"/>
      <c r="E19" s="404"/>
      <c r="F19" s="34">
        <v>77</v>
      </c>
      <c r="G19" s="373"/>
      <c r="H19" s="437"/>
      <c r="I19" s="438"/>
      <c r="J19" s="402"/>
      <c r="K19" s="402"/>
    </row>
    <row r="20" spans="2:11" ht="15" customHeight="1">
      <c r="B20" s="395" t="s">
        <v>1421</v>
      </c>
      <c r="C20" s="51" t="s">
        <v>1422</v>
      </c>
      <c r="D20" s="404"/>
      <c r="E20" s="404"/>
      <c r="F20" s="34">
        <v>219</v>
      </c>
      <c r="G20" s="373"/>
      <c r="H20" s="437"/>
      <c r="I20" s="438"/>
      <c r="J20" s="402"/>
      <c r="K20" s="402"/>
    </row>
    <row r="21" spans="2:11" ht="15" customHeight="1">
      <c r="B21" s="434" t="s">
        <v>1361</v>
      </c>
      <c r="C21" s="434" t="s">
        <v>1362</v>
      </c>
      <c r="D21" s="439"/>
      <c r="E21" s="439"/>
      <c r="F21" s="439"/>
      <c r="G21" s="439"/>
      <c r="H21" s="439"/>
      <c r="I21" s="440"/>
      <c r="J21" s="441"/>
      <c r="K21" s="441"/>
    </row>
    <row r="22" spans="2:11" ht="15" customHeight="1">
      <c r="B22" s="404" t="s">
        <v>1423</v>
      </c>
      <c r="C22" s="404" t="s">
        <v>1424</v>
      </c>
      <c r="D22" s="404" t="s">
        <v>1425</v>
      </c>
      <c r="E22" s="404" t="s">
        <v>1426</v>
      </c>
      <c r="F22" s="34">
        <v>20</v>
      </c>
      <c r="G22" s="373">
        <v>1</v>
      </c>
      <c r="H22" s="437">
        <v>38777</v>
      </c>
      <c r="I22" s="438" t="s">
        <v>1427</v>
      </c>
      <c r="J22" s="402" t="s">
        <v>1428</v>
      </c>
      <c r="K22" s="402" t="s">
        <v>1429</v>
      </c>
    </row>
    <row r="23" spans="2:11" ht="15" customHeight="1">
      <c r="B23" s="404" t="s">
        <v>1430</v>
      </c>
      <c r="C23" s="404" t="s">
        <v>1431</v>
      </c>
      <c r="D23" s="404" t="s">
        <v>1425</v>
      </c>
      <c r="E23" s="404" t="s">
        <v>1426</v>
      </c>
      <c r="F23" s="34">
        <v>16</v>
      </c>
      <c r="G23" s="373">
        <v>1</v>
      </c>
      <c r="H23" s="437">
        <v>39753</v>
      </c>
      <c r="I23" s="438" t="s">
        <v>1432</v>
      </c>
      <c r="J23" s="402" t="s">
        <v>1433</v>
      </c>
      <c r="K23" s="402" t="s">
        <v>1434</v>
      </c>
    </row>
    <row r="24" spans="2:11" ht="15" customHeight="1">
      <c r="B24" s="404" t="s">
        <v>1435</v>
      </c>
      <c r="C24" s="404" t="s">
        <v>1436</v>
      </c>
      <c r="D24" s="404" t="s">
        <v>1425</v>
      </c>
      <c r="E24" s="404" t="s">
        <v>1426</v>
      </c>
      <c r="F24" s="34">
        <v>9.9499999999999993</v>
      </c>
      <c r="G24" s="373">
        <v>1</v>
      </c>
      <c r="H24" s="437">
        <v>40787</v>
      </c>
      <c r="I24" s="438" t="s">
        <v>1437</v>
      </c>
      <c r="J24" s="402" t="s">
        <v>1433</v>
      </c>
      <c r="K24" s="402" t="s">
        <v>1434</v>
      </c>
    </row>
    <row r="25" spans="2:11" ht="15" customHeight="1">
      <c r="B25" s="404" t="s">
        <v>1438</v>
      </c>
      <c r="C25" s="404" t="s">
        <v>1439</v>
      </c>
      <c r="D25" s="404" t="s">
        <v>1425</v>
      </c>
      <c r="E25" s="404" t="s">
        <v>1426</v>
      </c>
      <c r="F25" s="34">
        <v>12</v>
      </c>
      <c r="G25" s="373">
        <v>1</v>
      </c>
      <c r="H25" s="437">
        <v>38412</v>
      </c>
      <c r="I25" s="438" t="s">
        <v>1440</v>
      </c>
      <c r="J25" s="402" t="s">
        <v>1441</v>
      </c>
      <c r="K25" s="402" t="s">
        <v>1442</v>
      </c>
    </row>
    <row r="26" spans="2:11" ht="15" customHeight="1">
      <c r="B26" s="404" t="s">
        <v>1443</v>
      </c>
      <c r="C26" s="404" t="s">
        <v>1444</v>
      </c>
      <c r="D26" s="404" t="s">
        <v>1425</v>
      </c>
      <c r="E26" s="404" t="s">
        <v>1426</v>
      </c>
      <c r="F26" s="34">
        <v>18</v>
      </c>
      <c r="G26" s="373">
        <v>1</v>
      </c>
      <c r="H26" s="437">
        <v>39448</v>
      </c>
      <c r="I26" s="438" t="s">
        <v>1401</v>
      </c>
      <c r="J26" s="402" t="s">
        <v>1441</v>
      </c>
      <c r="K26" s="402" t="s">
        <v>1442</v>
      </c>
    </row>
    <row r="27" spans="2:11" ht="15" customHeight="1">
      <c r="B27" s="404" t="s">
        <v>1445</v>
      </c>
      <c r="C27" s="404" t="s">
        <v>1446</v>
      </c>
      <c r="D27" s="404" t="s">
        <v>1425</v>
      </c>
      <c r="E27" s="404" t="s">
        <v>1426</v>
      </c>
      <c r="F27" s="34">
        <v>9</v>
      </c>
      <c r="G27" s="373">
        <v>0.998</v>
      </c>
      <c r="H27" s="437">
        <v>39904</v>
      </c>
      <c r="I27" s="438" t="s">
        <v>1447</v>
      </c>
      <c r="J27" s="402" t="s">
        <v>1448</v>
      </c>
      <c r="K27" s="402" t="s">
        <v>1449</v>
      </c>
    </row>
    <row r="28" spans="2:11" ht="15" customHeight="1">
      <c r="B28" s="404" t="s">
        <v>1450</v>
      </c>
      <c r="C28" s="404" t="s">
        <v>1451</v>
      </c>
      <c r="D28" s="404" t="s">
        <v>1425</v>
      </c>
      <c r="E28" s="404" t="s">
        <v>1426</v>
      </c>
      <c r="F28" s="34">
        <v>26</v>
      </c>
      <c r="G28" s="373">
        <v>1</v>
      </c>
      <c r="H28" s="437">
        <v>43252</v>
      </c>
      <c r="I28" s="438" t="s">
        <v>1452</v>
      </c>
      <c r="J28" s="402" t="s">
        <v>1433</v>
      </c>
      <c r="K28" s="402" t="s">
        <v>1434</v>
      </c>
    </row>
    <row r="29" spans="2:11" ht="15" customHeight="1">
      <c r="B29" s="404" t="s">
        <v>1453</v>
      </c>
      <c r="C29" s="404" t="s">
        <v>1454</v>
      </c>
      <c r="D29" s="404" t="s">
        <v>1425</v>
      </c>
      <c r="E29" s="404" t="s">
        <v>1426</v>
      </c>
      <c r="F29" s="34">
        <v>27</v>
      </c>
      <c r="G29" s="373">
        <v>0.95</v>
      </c>
      <c r="H29" s="438" t="s">
        <v>1455</v>
      </c>
      <c r="I29" s="438" t="s">
        <v>1456</v>
      </c>
      <c r="J29" s="402" t="s">
        <v>1457</v>
      </c>
      <c r="K29" s="402" t="s">
        <v>1458</v>
      </c>
    </row>
    <row r="30" spans="2:11" ht="15" customHeight="1">
      <c r="B30" s="404" t="s">
        <v>1459</v>
      </c>
      <c r="C30" s="404" t="s">
        <v>1460</v>
      </c>
      <c r="D30" s="404" t="s">
        <v>1425</v>
      </c>
      <c r="E30" s="404" t="s">
        <v>1426</v>
      </c>
      <c r="F30" s="34">
        <v>39.6</v>
      </c>
      <c r="G30" s="373">
        <v>0.39</v>
      </c>
      <c r="H30" s="437">
        <v>44652</v>
      </c>
      <c r="I30" s="438" t="s">
        <v>1461</v>
      </c>
      <c r="J30" s="402" t="s">
        <v>1462</v>
      </c>
      <c r="K30" s="402" t="s">
        <v>1463</v>
      </c>
    </row>
    <row r="31" spans="2:11" ht="15" customHeight="1">
      <c r="B31" s="404" t="s">
        <v>1464</v>
      </c>
      <c r="C31" s="404" t="s">
        <v>1465</v>
      </c>
      <c r="D31" s="404"/>
      <c r="E31" s="404"/>
      <c r="F31" s="34">
        <v>177.54999999999998</v>
      </c>
      <c r="G31" s="373"/>
      <c r="H31" s="437"/>
      <c r="I31" s="438"/>
      <c r="J31" s="402"/>
      <c r="K31" s="402"/>
    </row>
    <row r="32" spans="2:11" ht="15" customHeight="1">
      <c r="B32" s="404" t="s">
        <v>1466</v>
      </c>
      <c r="C32" s="404" t="s">
        <v>1467</v>
      </c>
      <c r="D32" s="404" t="s">
        <v>1468</v>
      </c>
      <c r="E32" s="404" t="s">
        <v>1469</v>
      </c>
      <c r="F32" s="34">
        <v>1.7610000000000001</v>
      </c>
      <c r="G32" s="373">
        <v>1</v>
      </c>
      <c r="H32" s="437">
        <v>41365</v>
      </c>
      <c r="I32" s="438" t="s">
        <v>1470</v>
      </c>
      <c r="J32" s="402" t="s">
        <v>1371</v>
      </c>
      <c r="K32" s="402" t="s">
        <v>1372</v>
      </c>
    </row>
    <row r="33" spans="2:11" ht="15" customHeight="1">
      <c r="B33" s="404" t="s">
        <v>1471</v>
      </c>
      <c r="C33" s="404" t="s">
        <v>1472</v>
      </c>
      <c r="D33" s="404" t="s">
        <v>1468</v>
      </c>
      <c r="E33" s="404" t="s">
        <v>1469</v>
      </c>
      <c r="F33" s="34">
        <v>1.2070000000000001</v>
      </c>
      <c r="G33" s="373">
        <v>1</v>
      </c>
      <c r="H33" s="437">
        <v>41640</v>
      </c>
      <c r="I33" s="438" t="s">
        <v>1473</v>
      </c>
      <c r="J33" s="402" t="s">
        <v>1371</v>
      </c>
      <c r="K33" s="402" t="s">
        <v>1372</v>
      </c>
    </row>
    <row r="34" spans="2:11" ht="15" customHeight="1">
      <c r="B34" s="404" t="s">
        <v>1474</v>
      </c>
      <c r="C34" s="404" t="s">
        <v>1475</v>
      </c>
      <c r="D34" s="404" t="s">
        <v>1468</v>
      </c>
      <c r="E34" s="404" t="s">
        <v>1469</v>
      </c>
      <c r="F34" s="34">
        <v>0.91700000000000004</v>
      </c>
      <c r="G34" s="373">
        <v>1</v>
      </c>
      <c r="H34" s="437">
        <v>41365</v>
      </c>
      <c r="I34" s="438" t="s">
        <v>1470</v>
      </c>
      <c r="J34" s="402" t="s">
        <v>1476</v>
      </c>
      <c r="K34" s="402" t="s">
        <v>1477</v>
      </c>
    </row>
    <row r="35" spans="2:11" ht="15" customHeight="1">
      <c r="B35" s="404" t="s">
        <v>1478</v>
      </c>
      <c r="C35" s="404" t="s">
        <v>1479</v>
      </c>
      <c r="D35" s="404" t="s">
        <v>1468</v>
      </c>
      <c r="E35" s="404" t="s">
        <v>1469</v>
      </c>
      <c r="F35" s="34">
        <v>0.83500000000000008</v>
      </c>
      <c r="G35" s="373">
        <v>1</v>
      </c>
      <c r="H35" s="437">
        <v>41365</v>
      </c>
      <c r="I35" s="438" t="s">
        <v>1470</v>
      </c>
      <c r="J35" s="402" t="s">
        <v>1433</v>
      </c>
      <c r="K35" s="402" t="s">
        <v>1434</v>
      </c>
    </row>
    <row r="36" spans="2:11" ht="15" customHeight="1">
      <c r="B36" s="404" t="s">
        <v>1480</v>
      </c>
      <c r="C36" s="404" t="s">
        <v>1481</v>
      </c>
      <c r="D36" s="404" t="s">
        <v>1468</v>
      </c>
      <c r="E36" s="404" t="s">
        <v>1469</v>
      </c>
      <c r="F36" s="34">
        <v>0.69799999999999995</v>
      </c>
      <c r="G36" s="373">
        <v>1</v>
      </c>
      <c r="H36" s="437">
        <v>41518</v>
      </c>
      <c r="I36" s="438" t="s">
        <v>1482</v>
      </c>
      <c r="J36" s="402" t="s">
        <v>1483</v>
      </c>
      <c r="K36" s="402" t="s">
        <v>1484</v>
      </c>
    </row>
    <row r="37" spans="2:11" ht="15" customHeight="1">
      <c r="B37" s="404" t="s">
        <v>1485</v>
      </c>
      <c r="C37" s="404" t="s">
        <v>1486</v>
      </c>
      <c r="D37" s="404" t="s">
        <v>1468</v>
      </c>
      <c r="E37" s="404" t="s">
        <v>1469</v>
      </c>
      <c r="F37" s="34">
        <v>26.54</v>
      </c>
      <c r="G37" s="373">
        <v>1</v>
      </c>
      <c r="H37" s="437">
        <v>41395</v>
      </c>
      <c r="I37" s="438" t="s">
        <v>1487</v>
      </c>
      <c r="J37" s="402" t="s">
        <v>1488</v>
      </c>
      <c r="K37" s="402" t="s">
        <v>1489</v>
      </c>
    </row>
    <row r="38" spans="2:11" ht="15" customHeight="1">
      <c r="B38" s="404" t="s">
        <v>1490</v>
      </c>
      <c r="C38" s="404" t="s">
        <v>1491</v>
      </c>
      <c r="D38" s="404" t="s">
        <v>1468</v>
      </c>
      <c r="E38" s="404" t="s">
        <v>1469</v>
      </c>
      <c r="F38" s="34">
        <v>1.6539999999999999</v>
      </c>
      <c r="G38" s="373">
        <v>1</v>
      </c>
      <c r="H38" s="437">
        <v>42705</v>
      </c>
      <c r="I38" s="438" t="s">
        <v>1492</v>
      </c>
      <c r="J38" s="402" t="s">
        <v>1433</v>
      </c>
      <c r="K38" s="402" t="s">
        <v>1434</v>
      </c>
    </row>
    <row r="39" spans="2:11" ht="15" customHeight="1">
      <c r="B39" s="404" t="s">
        <v>1493</v>
      </c>
      <c r="C39" s="404" t="s">
        <v>1494</v>
      </c>
      <c r="D39" s="404" t="s">
        <v>1468</v>
      </c>
      <c r="E39" s="404" t="s">
        <v>1469</v>
      </c>
      <c r="F39" s="34">
        <v>11.9</v>
      </c>
      <c r="G39" s="442">
        <v>0.5</v>
      </c>
      <c r="H39" s="438">
        <v>43922</v>
      </c>
      <c r="I39" s="438" t="s">
        <v>1495</v>
      </c>
      <c r="J39" s="443" t="s">
        <v>1496</v>
      </c>
      <c r="K39" s="443" t="s">
        <v>1497</v>
      </c>
    </row>
    <row r="40" spans="2:11" ht="15" customHeight="1">
      <c r="B40" s="404" t="s">
        <v>1498</v>
      </c>
      <c r="C40" s="397" t="s">
        <v>1499</v>
      </c>
      <c r="D40" s="404" t="s">
        <v>1468</v>
      </c>
      <c r="E40" s="404" t="s">
        <v>1469</v>
      </c>
      <c r="F40" s="34">
        <v>35</v>
      </c>
      <c r="G40" s="442">
        <v>0.5</v>
      </c>
      <c r="H40" s="438">
        <v>44197</v>
      </c>
      <c r="I40" s="438" t="s">
        <v>1500</v>
      </c>
      <c r="J40" s="443" t="s">
        <v>1501</v>
      </c>
      <c r="K40" s="443" t="s">
        <v>1502</v>
      </c>
    </row>
    <row r="41" spans="2:11" ht="15" customHeight="1">
      <c r="B41" s="404" t="s">
        <v>1503</v>
      </c>
      <c r="C41" s="397" t="s">
        <v>1504</v>
      </c>
      <c r="D41" s="404" t="s">
        <v>1505</v>
      </c>
      <c r="E41" s="404" t="s">
        <v>1506</v>
      </c>
      <c r="F41" s="34">
        <v>11.013999999999999</v>
      </c>
      <c r="G41" s="442" t="s">
        <v>4</v>
      </c>
      <c r="H41" s="438" t="s">
        <v>4</v>
      </c>
      <c r="I41" s="438" t="s">
        <v>4</v>
      </c>
      <c r="J41" s="443" t="s">
        <v>4</v>
      </c>
      <c r="K41" s="443" t="s">
        <v>4</v>
      </c>
    </row>
    <row r="42" spans="2:11" ht="15" customHeight="1">
      <c r="B42" s="404" t="s">
        <v>1507</v>
      </c>
      <c r="C42" s="397" t="s">
        <v>1508</v>
      </c>
      <c r="D42" s="404" t="s">
        <v>1505</v>
      </c>
      <c r="E42" s="404" t="s">
        <v>1506</v>
      </c>
      <c r="F42" s="34">
        <v>48</v>
      </c>
      <c r="G42" s="442" t="s">
        <v>4</v>
      </c>
      <c r="H42" s="438" t="s">
        <v>4</v>
      </c>
      <c r="I42" s="438" t="s">
        <v>4</v>
      </c>
      <c r="J42" s="443" t="s">
        <v>4</v>
      </c>
      <c r="K42" s="443" t="s">
        <v>4</v>
      </c>
    </row>
    <row r="43" spans="2:11" ht="15" customHeight="1">
      <c r="B43" s="404" t="s">
        <v>1509</v>
      </c>
      <c r="C43" s="397" t="s">
        <v>1510</v>
      </c>
      <c r="D43" s="404"/>
      <c r="E43" s="404"/>
      <c r="F43" s="34">
        <v>139</v>
      </c>
      <c r="G43" s="442"/>
      <c r="H43" s="438"/>
      <c r="I43" s="438"/>
      <c r="J43" s="443"/>
      <c r="K43" s="443"/>
    </row>
    <row r="44" spans="2:11" ht="15" customHeight="1">
      <c r="B44" s="404" t="s">
        <v>1511</v>
      </c>
      <c r="C44" s="404" t="s">
        <v>1512</v>
      </c>
      <c r="D44" s="404" t="s">
        <v>1513</v>
      </c>
      <c r="E44" s="404" t="s">
        <v>1514</v>
      </c>
      <c r="F44" s="34">
        <v>1.9900000000000002</v>
      </c>
      <c r="G44" s="373">
        <v>0.14499999999999999</v>
      </c>
      <c r="H44" s="437">
        <v>43101</v>
      </c>
      <c r="I44" s="438" t="s">
        <v>1515</v>
      </c>
      <c r="J44" s="402" t="s">
        <v>1483</v>
      </c>
      <c r="K44" s="402" t="s">
        <v>1484</v>
      </c>
    </row>
    <row r="45" spans="2:11" ht="15" customHeight="1">
      <c r="B45" s="404" t="s">
        <v>1516</v>
      </c>
      <c r="C45" s="444" t="s">
        <v>1517</v>
      </c>
      <c r="D45" s="404" t="s">
        <v>1513</v>
      </c>
      <c r="E45" s="404" t="s">
        <v>1514</v>
      </c>
      <c r="F45" s="34">
        <v>7</v>
      </c>
      <c r="G45" s="373">
        <v>0.95</v>
      </c>
      <c r="H45" s="437">
        <v>36617</v>
      </c>
      <c r="I45" s="438" t="s">
        <v>1518</v>
      </c>
      <c r="J45" s="402" t="s">
        <v>1519</v>
      </c>
      <c r="K45" s="402" t="s">
        <v>1520</v>
      </c>
    </row>
    <row r="46" spans="2:11" ht="15" customHeight="1">
      <c r="B46" s="404" t="s">
        <v>1521</v>
      </c>
      <c r="C46" s="444" t="s">
        <v>1522</v>
      </c>
      <c r="D46" s="404" t="s">
        <v>1513</v>
      </c>
      <c r="E46" s="404" t="s">
        <v>1514</v>
      </c>
      <c r="F46" s="34">
        <v>33</v>
      </c>
      <c r="G46" s="373">
        <v>0.95</v>
      </c>
      <c r="H46" s="437">
        <v>42979</v>
      </c>
      <c r="I46" s="438" t="s">
        <v>1523</v>
      </c>
      <c r="J46" s="402" t="s">
        <v>1519</v>
      </c>
      <c r="K46" s="402" t="s">
        <v>1520</v>
      </c>
    </row>
    <row r="47" spans="2:11" ht="15" customHeight="1">
      <c r="B47" s="404" t="s">
        <v>1524</v>
      </c>
      <c r="C47" s="404" t="s">
        <v>1525</v>
      </c>
      <c r="D47" s="404" t="s">
        <v>1513</v>
      </c>
      <c r="E47" s="404" t="s">
        <v>1514</v>
      </c>
      <c r="F47" s="34">
        <v>49.900000000000006</v>
      </c>
      <c r="G47" s="373">
        <v>0.39</v>
      </c>
      <c r="H47" s="437">
        <v>44166</v>
      </c>
      <c r="I47" s="438" t="s">
        <v>1526</v>
      </c>
      <c r="J47" s="402" t="s">
        <v>1527</v>
      </c>
      <c r="K47" s="402" t="s">
        <v>1528</v>
      </c>
    </row>
    <row r="48" spans="2:11" ht="15" customHeight="1">
      <c r="B48" s="404" t="s">
        <v>1529</v>
      </c>
      <c r="C48" s="404" t="s">
        <v>1530</v>
      </c>
      <c r="D48" s="404" t="s">
        <v>1513</v>
      </c>
      <c r="E48" s="404" t="s">
        <v>1514</v>
      </c>
      <c r="F48" s="34">
        <v>74.900000000000006</v>
      </c>
      <c r="G48" s="373">
        <v>1</v>
      </c>
      <c r="H48" s="437">
        <v>44743</v>
      </c>
      <c r="I48" s="438" t="s">
        <v>1531</v>
      </c>
      <c r="J48" s="402" t="s">
        <v>1527</v>
      </c>
      <c r="K48" s="402" t="s">
        <v>1528</v>
      </c>
    </row>
    <row r="49" spans="2:11" ht="15" customHeight="1">
      <c r="B49" s="404" t="s">
        <v>1532</v>
      </c>
      <c r="C49" s="404" t="s">
        <v>1533</v>
      </c>
      <c r="D49" s="404" t="s">
        <v>1513</v>
      </c>
      <c r="E49" s="404" t="s">
        <v>1514</v>
      </c>
      <c r="F49" s="34">
        <v>74.900000000000006</v>
      </c>
      <c r="G49" s="373">
        <v>0.9</v>
      </c>
      <c r="H49" s="437">
        <v>45139</v>
      </c>
      <c r="I49" s="438" t="s">
        <v>1534</v>
      </c>
      <c r="J49" s="402" t="s">
        <v>1378</v>
      </c>
      <c r="K49" s="402" t="s">
        <v>1379</v>
      </c>
    </row>
    <row r="50" spans="2:11" ht="15" customHeight="1">
      <c r="B50" s="404" t="s">
        <v>1535</v>
      </c>
      <c r="C50" s="404" t="s">
        <v>1536</v>
      </c>
      <c r="D50" s="404" t="s">
        <v>1513</v>
      </c>
      <c r="E50" s="404" t="s">
        <v>1514</v>
      </c>
      <c r="F50" s="34">
        <v>74.800000000000011</v>
      </c>
      <c r="G50" s="373">
        <v>0.33500000000000002</v>
      </c>
      <c r="H50" s="437">
        <v>44986</v>
      </c>
      <c r="I50" s="438" t="s">
        <v>1537</v>
      </c>
      <c r="J50" s="402" t="s">
        <v>1538</v>
      </c>
      <c r="K50" s="402" t="s">
        <v>1539</v>
      </c>
    </row>
    <row r="51" spans="2:11" ht="15" customHeight="1">
      <c r="B51" s="404" t="s">
        <v>1540</v>
      </c>
      <c r="C51" s="404" t="s">
        <v>1541</v>
      </c>
      <c r="D51" s="404" t="s">
        <v>1513</v>
      </c>
      <c r="E51" s="404" t="s">
        <v>1514</v>
      </c>
      <c r="F51" s="34">
        <v>74.95</v>
      </c>
      <c r="G51" s="373">
        <v>0.25</v>
      </c>
      <c r="H51" s="437">
        <v>45566</v>
      </c>
      <c r="I51" s="438" t="s">
        <v>1542</v>
      </c>
      <c r="J51" s="402" t="s">
        <v>1519</v>
      </c>
      <c r="K51" s="402" t="s">
        <v>1520</v>
      </c>
    </row>
    <row r="52" spans="2:11" ht="15" customHeight="1">
      <c r="B52" s="404" t="s">
        <v>1543</v>
      </c>
      <c r="C52" s="404" t="s">
        <v>1544</v>
      </c>
      <c r="D52" s="404"/>
      <c r="E52" s="404"/>
      <c r="F52" s="34">
        <v>391.44</v>
      </c>
      <c r="G52" s="373"/>
      <c r="H52" s="437"/>
      <c r="I52" s="438"/>
      <c r="J52" s="402"/>
      <c r="K52" s="402"/>
    </row>
    <row r="53" spans="2:11" ht="15" customHeight="1">
      <c r="B53" s="445" t="s">
        <v>1363</v>
      </c>
      <c r="C53" s="445" t="s">
        <v>1364</v>
      </c>
      <c r="D53" s="404"/>
      <c r="E53" s="404"/>
      <c r="F53" s="34"/>
      <c r="G53" s="373"/>
      <c r="H53" s="437"/>
      <c r="I53" s="438"/>
      <c r="J53" s="402"/>
      <c r="K53" s="402"/>
    </row>
    <row r="54" spans="2:11" ht="15" customHeight="1">
      <c r="B54" s="404" t="s">
        <v>1545</v>
      </c>
      <c r="C54" s="404" t="s">
        <v>1546</v>
      </c>
      <c r="D54" s="404" t="s">
        <v>1547</v>
      </c>
      <c r="E54" s="404" t="s">
        <v>1548</v>
      </c>
      <c r="F54" s="34">
        <v>2.4</v>
      </c>
      <c r="G54" s="373">
        <v>1</v>
      </c>
      <c r="H54" s="438" t="s">
        <v>4</v>
      </c>
      <c r="I54" s="438" t="s">
        <v>4</v>
      </c>
      <c r="J54" s="402" t="s">
        <v>1371</v>
      </c>
      <c r="K54" s="402" t="s">
        <v>1372</v>
      </c>
    </row>
    <row r="55" spans="2:11" ht="15" customHeight="1">
      <c r="B55" s="404" t="s">
        <v>1549</v>
      </c>
      <c r="C55" s="404" t="s">
        <v>1550</v>
      </c>
      <c r="D55" s="404" t="s">
        <v>1547</v>
      </c>
      <c r="E55" s="404" t="s">
        <v>1548</v>
      </c>
      <c r="F55" s="34">
        <v>1.1000000000000001</v>
      </c>
      <c r="G55" s="373">
        <v>1</v>
      </c>
      <c r="H55" s="438" t="s">
        <v>4</v>
      </c>
      <c r="I55" s="438" t="s">
        <v>4</v>
      </c>
      <c r="J55" s="402" t="s">
        <v>1378</v>
      </c>
      <c r="K55" s="402" t="s">
        <v>1379</v>
      </c>
    </row>
    <row r="56" spans="2:11" ht="15" customHeight="1" thickBot="1">
      <c r="B56" s="318" t="s">
        <v>1551</v>
      </c>
      <c r="C56" s="318" t="s">
        <v>1552</v>
      </c>
      <c r="D56" s="55" t="s">
        <v>1553</v>
      </c>
      <c r="E56" s="55" t="s">
        <v>1554</v>
      </c>
      <c r="F56" s="166">
        <v>6.5</v>
      </c>
      <c r="G56" s="375">
        <v>1</v>
      </c>
      <c r="H56" s="446" t="s">
        <v>4</v>
      </c>
      <c r="I56" s="446" t="s">
        <v>4</v>
      </c>
      <c r="J56" s="15" t="s">
        <v>1378</v>
      </c>
      <c r="K56" s="15" t="s">
        <v>1379</v>
      </c>
    </row>
    <row r="57" spans="2:11" ht="30" customHeight="1">
      <c r="B57" s="400" t="s">
        <v>800</v>
      </c>
    </row>
  </sheetData>
  <mergeCells count="2">
    <mergeCell ref="D2:F2"/>
    <mergeCell ref="B3:D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K28"/>
  <sheetViews>
    <sheetView zoomScale="70" zoomScaleNormal="70" workbookViewId="0">
      <selection activeCell="B2" sqref="B2"/>
    </sheetView>
  </sheetViews>
  <sheetFormatPr defaultColWidth="9" defaultRowHeight="13.5"/>
  <cols>
    <col min="1" max="1" width="2.25" style="414" customWidth="1"/>
    <col min="2" max="2" width="37.375" style="414" customWidth="1"/>
    <col min="3" max="3" width="42.375" style="414" customWidth="1"/>
    <col min="4" max="5" width="21.75" style="414" customWidth="1"/>
    <col min="6" max="6" width="17" style="414" bestFit="1" customWidth="1"/>
    <col min="7" max="7" width="20" style="414" customWidth="1"/>
    <col min="8" max="8" width="21.125" style="414" bestFit="1" customWidth="1"/>
    <col min="9" max="9" width="25" style="414" bestFit="1" customWidth="1"/>
    <col min="10" max="11" width="31.125" style="414" customWidth="1"/>
    <col min="12" max="15" width="28.375" style="414" customWidth="1"/>
    <col min="16" max="16384" width="9" style="414"/>
  </cols>
  <sheetData>
    <row r="2" spans="2:11">
      <c r="B2" s="405" t="s">
        <v>685</v>
      </c>
      <c r="C2" s="405"/>
    </row>
    <row r="3" spans="2:11">
      <c r="B3" s="554" t="s">
        <v>1365</v>
      </c>
      <c r="C3" s="554"/>
      <c r="D3" s="554"/>
      <c r="E3" s="412"/>
    </row>
    <row r="4" spans="2:11" ht="14.25" thickBot="1">
      <c r="B4" s="405"/>
      <c r="C4" s="405"/>
    </row>
    <row r="5" spans="2:11" ht="27.75" customHeight="1">
      <c r="B5" s="407" t="s">
        <v>768</v>
      </c>
      <c r="C5" s="407" t="s">
        <v>767</v>
      </c>
      <c r="D5" s="407" t="s">
        <v>766</v>
      </c>
      <c r="E5" s="407" t="s">
        <v>1113</v>
      </c>
      <c r="F5" s="407" t="s">
        <v>53</v>
      </c>
      <c r="G5" s="407" t="s">
        <v>57</v>
      </c>
      <c r="H5" s="407" t="s">
        <v>765</v>
      </c>
      <c r="I5" s="407" t="s">
        <v>764</v>
      </c>
      <c r="J5" s="407" t="s">
        <v>686</v>
      </c>
      <c r="K5" s="407" t="s">
        <v>775</v>
      </c>
    </row>
    <row r="6" spans="2:11" ht="15.75" customHeight="1">
      <c r="B6" s="434" t="s">
        <v>1359</v>
      </c>
      <c r="C6" s="434" t="s">
        <v>1360</v>
      </c>
      <c r="D6" s="116"/>
      <c r="E6" s="116"/>
      <c r="F6" s="116"/>
      <c r="G6" s="116"/>
      <c r="H6" s="116"/>
      <c r="I6" s="116"/>
      <c r="J6" s="116"/>
      <c r="K6" s="116"/>
    </row>
    <row r="7" spans="2:11" ht="15.75" customHeight="1">
      <c r="B7" s="425" t="s">
        <v>1555</v>
      </c>
      <c r="C7" s="425" t="s">
        <v>1556</v>
      </c>
      <c r="D7" s="425" t="s">
        <v>1557</v>
      </c>
      <c r="E7" s="425" t="s">
        <v>1558</v>
      </c>
      <c r="F7" s="34">
        <v>845</v>
      </c>
      <c r="G7" s="373">
        <v>0.4</v>
      </c>
      <c r="H7" s="438" t="s">
        <v>1559</v>
      </c>
      <c r="I7" s="438" t="s">
        <v>1560</v>
      </c>
      <c r="J7" s="419" t="s">
        <v>1561</v>
      </c>
      <c r="K7" s="419" t="s">
        <v>1562</v>
      </c>
    </row>
    <row r="8" spans="2:11" ht="15.75" customHeight="1">
      <c r="B8" s="425" t="s">
        <v>1563</v>
      </c>
      <c r="C8" s="425" t="s">
        <v>1564</v>
      </c>
      <c r="D8" s="425" t="s">
        <v>1565</v>
      </c>
      <c r="E8" s="425" t="s">
        <v>1566</v>
      </c>
      <c r="F8" s="34">
        <v>245</v>
      </c>
      <c r="G8" s="373">
        <v>0.25800000000000001</v>
      </c>
      <c r="H8" s="438" t="s">
        <v>1567</v>
      </c>
      <c r="I8" s="438" t="s">
        <v>1568</v>
      </c>
      <c r="J8" s="419" t="s">
        <v>1569</v>
      </c>
      <c r="K8" s="419" t="s">
        <v>1570</v>
      </c>
    </row>
    <row r="9" spans="2:11" ht="15.75" customHeight="1">
      <c r="B9" s="425" t="s">
        <v>1571</v>
      </c>
      <c r="C9" s="425" t="s">
        <v>1572</v>
      </c>
      <c r="D9" s="425" t="s">
        <v>1565</v>
      </c>
      <c r="E9" s="425" t="s">
        <v>1566</v>
      </c>
      <c r="F9" s="34">
        <v>265</v>
      </c>
      <c r="G9" s="373">
        <v>0.2</v>
      </c>
      <c r="H9" s="438" t="s">
        <v>1567</v>
      </c>
      <c r="I9" s="438" t="s">
        <v>1568</v>
      </c>
      <c r="J9" s="419" t="s">
        <v>1573</v>
      </c>
      <c r="K9" s="419" t="s">
        <v>1574</v>
      </c>
    </row>
    <row r="10" spans="2:11" ht="15.75" customHeight="1">
      <c r="B10" s="425" t="s">
        <v>1575</v>
      </c>
      <c r="C10" s="425" t="s">
        <v>1576</v>
      </c>
      <c r="D10" s="425" t="s">
        <v>1565</v>
      </c>
      <c r="E10" s="425" t="s">
        <v>1566</v>
      </c>
      <c r="F10" s="34">
        <v>240</v>
      </c>
      <c r="G10" s="373">
        <v>8.3000000000000004E-2</v>
      </c>
      <c r="H10" s="438" t="s">
        <v>1567</v>
      </c>
      <c r="I10" s="438" t="s">
        <v>1568</v>
      </c>
      <c r="J10" s="419" t="s">
        <v>1577</v>
      </c>
      <c r="K10" s="419" t="s">
        <v>1578</v>
      </c>
    </row>
    <row r="11" spans="2:11" ht="15.75" customHeight="1">
      <c r="B11" s="425" t="s">
        <v>1579</v>
      </c>
      <c r="C11" s="425" t="s">
        <v>1580</v>
      </c>
      <c r="D11" s="425" t="s">
        <v>1565</v>
      </c>
      <c r="E11" s="425" t="s">
        <v>1566</v>
      </c>
      <c r="F11" s="34">
        <v>239</v>
      </c>
      <c r="G11" s="373">
        <v>0.2</v>
      </c>
      <c r="H11" s="438" t="s">
        <v>1567</v>
      </c>
      <c r="I11" s="438" t="s">
        <v>1568</v>
      </c>
      <c r="J11" s="419" t="s">
        <v>1581</v>
      </c>
      <c r="K11" s="419" t="s">
        <v>1582</v>
      </c>
    </row>
    <row r="12" spans="2:11" ht="15.75" customHeight="1">
      <c r="B12" s="425" t="s">
        <v>1583</v>
      </c>
      <c r="C12" s="425" t="s">
        <v>1584</v>
      </c>
      <c r="D12" s="425" t="s">
        <v>1565</v>
      </c>
      <c r="E12" s="425" t="s">
        <v>1566</v>
      </c>
      <c r="F12" s="34">
        <v>211</v>
      </c>
      <c r="G12" s="373">
        <v>0.24399999999999999</v>
      </c>
      <c r="H12" s="438" t="s">
        <v>1567</v>
      </c>
      <c r="I12" s="438" t="s">
        <v>1568</v>
      </c>
      <c r="J12" s="419" t="s">
        <v>1581</v>
      </c>
      <c r="K12" s="419" t="s">
        <v>1582</v>
      </c>
    </row>
    <row r="13" spans="2:11" ht="15.75" customHeight="1">
      <c r="B13" s="425" t="s">
        <v>1585</v>
      </c>
      <c r="C13" s="425" t="s">
        <v>1586</v>
      </c>
      <c r="D13" s="425" t="s">
        <v>1565</v>
      </c>
      <c r="E13" s="425" t="s">
        <v>1566</v>
      </c>
      <c r="F13" s="34">
        <v>725</v>
      </c>
      <c r="G13" s="373">
        <v>0.25</v>
      </c>
      <c r="H13" s="438">
        <v>42767</v>
      </c>
      <c r="I13" s="438" t="s">
        <v>1587</v>
      </c>
      <c r="J13" s="419" t="s">
        <v>1588</v>
      </c>
      <c r="K13" s="419" t="s">
        <v>1589</v>
      </c>
    </row>
    <row r="14" spans="2:11" ht="15.75" customHeight="1">
      <c r="B14" s="425" t="s">
        <v>1590</v>
      </c>
      <c r="C14" s="444" t="s">
        <v>1591</v>
      </c>
      <c r="D14" s="425" t="s">
        <v>1394</v>
      </c>
      <c r="E14" s="425" t="s">
        <v>1592</v>
      </c>
      <c r="F14" s="34">
        <v>27</v>
      </c>
      <c r="G14" s="373">
        <v>0.30199999999999999</v>
      </c>
      <c r="H14" s="438" t="s">
        <v>1593</v>
      </c>
      <c r="I14" s="438" t="s">
        <v>1594</v>
      </c>
      <c r="J14" s="409" t="s">
        <v>1595</v>
      </c>
      <c r="K14" s="409" t="s">
        <v>1596</v>
      </c>
    </row>
    <row r="15" spans="2:11" ht="15.75" customHeight="1">
      <c r="B15" s="425" t="s">
        <v>1597</v>
      </c>
      <c r="C15" s="425" t="s">
        <v>1598</v>
      </c>
      <c r="D15" s="425" t="s">
        <v>1394</v>
      </c>
      <c r="E15" s="425" t="s">
        <v>1592</v>
      </c>
      <c r="F15" s="34">
        <v>32</v>
      </c>
      <c r="G15" s="373">
        <v>0.30199999999999999</v>
      </c>
      <c r="H15" s="438">
        <v>39783</v>
      </c>
      <c r="I15" s="438" t="s">
        <v>1344</v>
      </c>
      <c r="J15" s="419" t="s">
        <v>1595</v>
      </c>
      <c r="K15" s="419" t="s">
        <v>1596</v>
      </c>
    </row>
    <row r="16" spans="2:11" ht="15.75" customHeight="1">
      <c r="B16" s="425" t="s">
        <v>1599</v>
      </c>
      <c r="C16" s="425" t="s">
        <v>1600</v>
      </c>
      <c r="D16" s="425" t="s">
        <v>1557</v>
      </c>
      <c r="E16" s="425" t="s">
        <v>1558</v>
      </c>
      <c r="F16" s="34">
        <v>1510</v>
      </c>
      <c r="G16" s="373">
        <v>0.1</v>
      </c>
      <c r="H16" s="438" t="s">
        <v>1601</v>
      </c>
      <c r="I16" s="438" t="s">
        <v>1602</v>
      </c>
      <c r="J16" s="419" t="s">
        <v>1603</v>
      </c>
      <c r="K16" s="419" t="s">
        <v>1604</v>
      </c>
    </row>
    <row r="17" spans="2:11" ht="15.75" customHeight="1">
      <c r="B17" s="425" t="s">
        <v>1605</v>
      </c>
      <c r="C17" s="425" t="s">
        <v>1606</v>
      </c>
      <c r="D17" s="425" t="s">
        <v>1557</v>
      </c>
      <c r="E17" s="425" t="s">
        <v>1558</v>
      </c>
      <c r="F17" s="34">
        <v>725</v>
      </c>
      <c r="G17" s="373">
        <v>0.2</v>
      </c>
      <c r="H17" s="438" t="s">
        <v>1607</v>
      </c>
      <c r="I17" s="438" t="s">
        <v>1608</v>
      </c>
      <c r="J17" s="419" t="s">
        <v>1609</v>
      </c>
      <c r="K17" s="419" t="s">
        <v>1610</v>
      </c>
    </row>
    <row r="18" spans="2:11" ht="15.75" customHeight="1">
      <c r="B18" s="425" t="s">
        <v>1611</v>
      </c>
      <c r="C18" s="425" t="s">
        <v>1612</v>
      </c>
      <c r="D18" s="425" t="s">
        <v>1557</v>
      </c>
      <c r="E18" s="425" t="s">
        <v>1558</v>
      </c>
      <c r="F18" s="34">
        <v>125</v>
      </c>
      <c r="G18" s="373">
        <v>1</v>
      </c>
      <c r="H18" s="438" t="s">
        <v>1613</v>
      </c>
      <c r="I18" s="438" t="s">
        <v>1614</v>
      </c>
      <c r="J18" s="409" t="s">
        <v>1615</v>
      </c>
      <c r="K18" s="409" t="s">
        <v>1616</v>
      </c>
    </row>
    <row r="19" spans="2:11" ht="15.75" customHeight="1">
      <c r="B19" s="425" t="s">
        <v>1617</v>
      </c>
      <c r="C19" s="444" t="s">
        <v>1618</v>
      </c>
      <c r="D19" s="425" t="s">
        <v>1565</v>
      </c>
      <c r="E19" s="425" t="s">
        <v>1566</v>
      </c>
      <c r="F19" s="34">
        <v>620</v>
      </c>
      <c r="G19" s="373">
        <v>0.24299999999999999</v>
      </c>
      <c r="H19" s="438" t="s">
        <v>1619</v>
      </c>
      <c r="I19" s="438" t="s">
        <v>1620</v>
      </c>
      <c r="J19" s="419" t="s">
        <v>1621</v>
      </c>
      <c r="K19" s="419" t="s">
        <v>1622</v>
      </c>
    </row>
    <row r="20" spans="2:11" ht="15.75" customHeight="1">
      <c r="B20" s="425" t="s">
        <v>1623</v>
      </c>
      <c r="C20" s="444" t="s">
        <v>1624</v>
      </c>
      <c r="D20" s="425" t="s">
        <v>1565</v>
      </c>
      <c r="E20" s="425" t="s">
        <v>1566</v>
      </c>
      <c r="F20" s="34">
        <v>805</v>
      </c>
      <c r="G20" s="373">
        <v>0.495</v>
      </c>
      <c r="H20" s="438" t="s">
        <v>1625</v>
      </c>
      <c r="I20" s="438" t="s">
        <v>1626</v>
      </c>
      <c r="J20" s="512" t="s">
        <v>1621</v>
      </c>
      <c r="K20" s="512" t="s">
        <v>1622</v>
      </c>
    </row>
    <row r="21" spans="2:11" ht="15.75" customHeight="1">
      <c r="B21" s="425" t="s">
        <v>1627</v>
      </c>
      <c r="C21" s="425" t="s">
        <v>1628</v>
      </c>
      <c r="D21" s="425" t="s">
        <v>1565</v>
      </c>
      <c r="E21" s="425" t="s">
        <v>1566</v>
      </c>
      <c r="F21" s="34">
        <v>1050</v>
      </c>
      <c r="G21" s="373">
        <v>0.5</v>
      </c>
      <c r="H21" s="438">
        <v>43800</v>
      </c>
      <c r="I21" s="438" t="s">
        <v>1629</v>
      </c>
      <c r="J21" s="512" t="s">
        <v>1630</v>
      </c>
      <c r="K21" s="512" t="s">
        <v>1631</v>
      </c>
    </row>
    <row r="22" spans="2:11" ht="15.75" customHeight="1">
      <c r="B22" s="425" t="s">
        <v>1632</v>
      </c>
      <c r="C22" s="425" t="s">
        <v>1633</v>
      </c>
      <c r="D22" s="425" t="s">
        <v>1565</v>
      </c>
      <c r="E22" s="425" t="s">
        <v>1566</v>
      </c>
      <c r="F22" s="34">
        <v>1250</v>
      </c>
      <c r="G22" s="373">
        <v>0.15</v>
      </c>
      <c r="H22" s="438">
        <v>44958</v>
      </c>
      <c r="I22" s="438" t="s">
        <v>1634</v>
      </c>
      <c r="J22" s="409" t="s">
        <v>1635</v>
      </c>
      <c r="K22" s="409" t="s">
        <v>1636</v>
      </c>
    </row>
    <row r="23" spans="2:11" ht="15.75" customHeight="1">
      <c r="B23" s="424" t="s">
        <v>1637</v>
      </c>
      <c r="C23" s="424" t="s">
        <v>1638</v>
      </c>
      <c r="D23" s="425"/>
      <c r="E23" s="425"/>
      <c r="F23" s="34">
        <v>8914</v>
      </c>
      <c r="G23" s="373"/>
      <c r="H23" s="438"/>
      <c r="I23" s="437"/>
      <c r="J23" s="419"/>
      <c r="K23" s="419"/>
    </row>
    <row r="24" spans="2:11" s="18" customFormat="1" ht="15.75" customHeight="1">
      <c r="B24" s="445" t="s">
        <v>1361</v>
      </c>
      <c r="C24" s="445" t="s">
        <v>1362</v>
      </c>
      <c r="D24" s="445"/>
      <c r="E24" s="445"/>
      <c r="F24" s="513"/>
      <c r="G24" s="514"/>
      <c r="H24" s="515"/>
      <c r="I24" s="515"/>
      <c r="J24" s="516"/>
      <c r="K24" s="516"/>
    </row>
    <row r="25" spans="2:11" ht="15.75" customHeight="1">
      <c r="B25" s="517" t="s">
        <v>1639</v>
      </c>
      <c r="C25" s="517" t="s">
        <v>1640</v>
      </c>
      <c r="D25" s="517" t="s">
        <v>1425</v>
      </c>
      <c r="E25" s="517" t="s">
        <v>1426</v>
      </c>
      <c r="F25" s="368">
        <v>132</v>
      </c>
      <c r="G25" s="518">
        <v>0.39900000000000002</v>
      </c>
      <c r="H25" s="519">
        <v>40695</v>
      </c>
      <c r="I25" s="519" t="s">
        <v>1641</v>
      </c>
      <c r="J25" s="520" t="s">
        <v>1642</v>
      </c>
      <c r="K25" s="520" t="s">
        <v>1643</v>
      </c>
    </row>
    <row r="26" spans="2:11" ht="15.75" customHeight="1">
      <c r="B26" s="517" t="s">
        <v>1644</v>
      </c>
      <c r="C26" s="517" t="s">
        <v>1645</v>
      </c>
      <c r="D26" s="517" t="s">
        <v>1468</v>
      </c>
      <c r="E26" s="517" t="s">
        <v>1469</v>
      </c>
      <c r="F26" s="368">
        <v>5</v>
      </c>
      <c r="G26" s="518">
        <v>0.49</v>
      </c>
      <c r="H26" s="519">
        <v>43678</v>
      </c>
      <c r="I26" s="519" t="s">
        <v>1646</v>
      </c>
      <c r="J26" s="520" t="s">
        <v>1647</v>
      </c>
      <c r="K26" s="520" t="s">
        <v>1648</v>
      </c>
    </row>
    <row r="27" spans="2:11" ht="15.75" customHeight="1" thickBot="1">
      <c r="B27" s="318" t="s">
        <v>1637</v>
      </c>
      <c r="C27" s="318" t="s">
        <v>1638</v>
      </c>
      <c r="D27" s="318"/>
      <c r="E27" s="318"/>
      <c r="F27" s="166">
        <v>137</v>
      </c>
      <c r="G27" s="375"/>
      <c r="H27" s="446"/>
      <c r="I27" s="446"/>
      <c r="J27" s="15"/>
      <c r="K27" s="15"/>
    </row>
    <row r="28" spans="2:11" ht="30.75" customHeight="1">
      <c r="B28" s="548" t="s">
        <v>1917</v>
      </c>
    </row>
  </sheetData>
  <mergeCells count="1">
    <mergeCell ref="B3:D3"/>
  </mergeCells>
  <phoneticPr fontId="1"/>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sheetPr>
  <dimension ref="B1:I33"/>
  <sheetViews>
    <sheetView zoomScale="80" zoomScaleNormal="80" workbookViewId="0">
      <selection activeCell="B2" sqref="B2"/>
    </sheetView>
  </sheetViews>
  <sheetFormatPr defaultColWidth="9" defaultRowHeight="13.5"/>
  <cols>
    <col min="1" max="1" width="2.25" style="268" customWidth="1"/>
    <col min="2" max="2" width="38.375" style="521" customWidth="1"/>
    <col min="3" max="3" width="52.5" style="521" customWidth="1"/>
    <col min="4" max="5" width="44.875" style="522" customWidth="1"/>
    <col min="6" max="7" width="22.125" style="521" customWidth="1"/>
    <col min="8" max="8" width="24.75" style="521" customWidth="1"/>
    <col min="9" max="9" width="20" style="521" bestFit="1" customWidth="1"/>
    <col min="10" max="16384" width="9" style="268"/>
  </cols>
  <sheetData>
    <row r="1" spans="2:9" ht="15" customHeight="1"/>
    <row r="2" spans="2:9" ht="15" customHeight="1">
      <c r="B2" s="269" t="s">
        <v>776</v>
      </c>
      <c r="C2" s="269"/>
      <c r="D2" s="413"/>
      <c r="E2" s="413"/>
      <c r="F2" s="414"/>
      <c r="G2" s="414"/>
      <c r="H2" s="414"/>
      <c r="I2" s="414"/>
    </row>
    <row r="3" spans="2:9" ht="15" customHeight="1">
      <c r="B3" s="549" t="str">
        <f>'P28-2'!B3:D3</f>
        <v>2021年3月末時点　(As of March 31, 2021)</v>
      </c>
      <c r="C3" s="269"/>
      <c r="D3" s="548"/>
      <c r="E3" s="548"/>
      <c r="F3" s="549"/>
      <c r="G3" s="549"/>
      <c r="H3" s="549"/>
      <c r="I3" s="549"/>
    </row>
    <row r="4" spans="2:9" ht="15" customHeight="1" thickBot="1">
      <c r="B4" s="269"/>
      <c r="C4" s="269"/>
      <c r="D4" s="413"/>
      <c r="E4" s="413"/>
      <c r="F4" s="414"/>
      <c r="G4" s="414"/>
      <c r="H4" s="414"/>
      <c r="I4" s="414"/>
    </row>
    <row r="5" spans="2:9" s="18" customFormat="1" ht="30" customHeight="1">
      <c r="B5" s="407" t="s">
        <v>772</v>
      </c>
      <c r="C5" s="407" t="s">
        <v>771</v>
      </c>
      <c r="D5" s="407" t="s">
        <v>774</v>
      </c>
      <c r="E5" s="407" t="s">
        <v>773</v>
      </c>
      <c r="F5" s="407" t="s">
        <v>57</v>
      </c>
      <c r="G5" s="407" t="s">
        <v>770</v>
      </c>
      <c r="H5" s="407" t="s">
        <v>686</v>
      </c>
      <c r="I5" s="407" t="s">
        <v>762</v>
      </c>
    </row>
    <row r="6" spans="2:9" ht="15" customHeight="1">
      <c r="B6" s="418" t="s">
        <v>1649</v>
      </c>
      <c r="C6" s="418" t="s">
        <v>1650</v>
      </c>
      <c r="D6" s="409" t="s">
        <v>1651</v>
      </c>
      <c r="E6" s="409" t="s">
        <v>1651</v>
      </c>
      <c r="F6" s="523">
        <v>0.1</v>
      </c>
      <c r="G6" s="419">
        <v>2000</v>
      </c>
      <c r="H6" s="419" t="s">
        <v>1652</v>
      </c>
      <c r="I6" s="419" t="s">
        <v>1653</v>
      </c>
    </row>
    <row r="7" spans="2:9" ht="15" customHeight="1">
      <c r="B7" s="418" t="s">
        <v>1654</v>
      </c>
      <c r="C7" s="418" t="s">
        <v>1655</v>
      </c>
      <c r="D7" s="409" t="s">
        <v>1656</v>
      </c>
      <c r="E7" s="409" t="s">
        <v>1657</v>
      </c>
      <c r="F7" s="421" t="s">
        <v>1658</v>
      </c>
      <c r="G7" s="419">
        <v>2005</v>
      </c>
      <c r="H7" s="419" t="s">
        <v>1659</v>
      </c>
      <c r="I7" s="419" t="s">
        <v>1660</v>
      </c>
    </row>
    <row r="8" spans="2:9" ht="15" customHeight="1">
      <c r="B8" s="418" t="s">
        <v>1661</v>
      </c>
      <c r="C8" s="418" t="s">
        <v>1662</v>
      </c>
      <c r="D8" s="409" t="s">
        <v>1651</v>
      </c>
      <c r="E8" s="409" t="s">
        <v>1651</v>
      </c>
      <c r="F8" s="523">
        <v>0.03</v>
      </c>
      <c r="G8" s="419">
        <v>2006</v>
      </c>
      <c r="H8" s="419" t="s">
        <v>1663</v>
      </c>
      <c r="I8" s="419" t="s">
        <v>1664</v>
      </c>
    </row>
    <row r="9" spans="2:9" ht="15" customHeight="1">
      <c r="B9" s="418" t="s">
        <v>1665</v>
      </c>
      <c r="C9" s="418" t="s">
        <v>1666</v>
      </c>
      <c r="D9" s="409" t="s">
        <v>1651</v>
      </c>
      <c r="E9" s="409" t="s">
        <v>1651</v>
      </c>
      <c r="F9" s="523">
        <v>0.03</v>
      </c>
      <c r="G9" s="419">
        <v>2007</v>
      </c>
      <c r="H9" s="419" t="s">
        <v>1667</v>
      </c>
      <c r="I9" s="419" t="s">
        <v>1668</v>
      </c>
    </row>
    <row r="10" spans="2:9" ht="15" customHeight="1">
      <c r="B10" s="418" t="s">
        <v>1669</v>
      </c>
      <c r="C10" s="418" t="s">
        <v>1670</v>
      </c>
      <c r="D10" s="409" t="s">
        <v>1671</v>
      </c>
      <c r="E10" s="409" t="s">
        <v>1672</v>
      </c>
      <c r="F10" s="524">
        <v>1.2500000000000001E-2</v>
      </c>
      <c r="G10" s="419">
        <v>2009</v>
      </c>
      <c r="H10" s="419" t="s">
        <v>1667</v>
      </c>
      <c r="I10" s="419" t="s">
        <v>1668</v>
      </c>
    </row>
    <row r="11" spans="2:9" ht="15" customHeight="1">
      <c r="B11" s="418" t="s">
        <v>1673</v>
      </c>
      <c r="C11" s="418" t="s">
        <v>1674</v>
      </c>
      <c r="D11" s="409" t="s">
        <v>1671</v>
      </c>
      <c r="E11" s="409" t="s">
        <v>1672</v>
      </c>
      <c r="F11" s="524">
        <v>1.2E-2</v>
      </c>
      <c r="G11" s="419">
        <v>2012</v>
      </c>
      <c r="H11" s="419" t="s">
        <v>1667</v>
      </c>
      <c r="I11" s="419" t="s">
        <v>1668</v>
      </c>
    </row>
    <row r="12" spans="2:9" ht="15" customHeight="1" thickBot="1">
      <c r="B12" s="85" t="s">
        <v>1675</v>
      </c>
      <c r="C12" s="85" t="s">
        <v>1676</v>
      </c>
      <c r="D12" s="410" t="s">
        <v>1677</v>
      </c>
      <c r="E12" s="410" t="s">
        <v>1678</v>
      </c>
      <c r="F12" s="525">
        <v>1</v>
      </c>
      <c r="G12" s="15">
        <v>2018</v>
      </c>
      <c r="H12" s="15" t="s">
        <v>1679</v>
      </c>
      <c r="I12" s="15" t="s">
        <v>1680</v>
      </c>
    </row>
    <row r="13" spans="2:9" ht="15" customHeight="1">
      <c r="B13" s="526"/>
      <c r="C13" s="526"/>
      <c r="D13" s="420"/>
      <c r="E13" s="420"/>
      <c r="F13" s="526"/>
      <c r="G13" s="526"/>
      <c r="H13" s="526"/>
      <c r="I13" s="526"/>
    </row>
    <row r="14" spans="2:9" ht="15" customHeight="1">
      <c r="B14" s="526"/>
      <c r="C14" s="526"/>
      <c r="D14" s="420"/>
      <c r="E14" s="420"/>
      <c r="F14" s="526"/>
      <c r="G14" s="526"/>
      <c r="H14" s="526"/>
      <c r="I14" s="526"/>
    </row>
    <row r="15" spans="2:9" ht="15" customHeight="1">
      <c r="B15" s="269" t="s">
        <v>777</v>
      </c>
      <c r="C15" s="269"/>
      <c r="D15" s="413"/>
      <c r="E15" s="413"/>
      <c r="F15" s="414"/>
      <c r="G15" s="414"/>
      <c r="H15" s="414"/>
      <c r="I15" s="414"/>
    </row>
    <row r="16" spans="2:9" ht="15" customHeight="1">
      <c r="B16" s="549" t="str">
        <f>B3</f>
        <v>2021年3月末時点　(As of March 31, 2021)</v>
      </c>
      <c r="C16" s="269"/>
      <c r="D16" s="548"/>
      <c r="E16" s="548"/>
      <c r="F16" s="549"/>
      <c r="G16" s="549"/>
      <c r="H16" s="549"/>
      <c r="I16" s="549"/>
    </row>
    <row r="17" spans="2:9" ht="15" customHeight="1" thickBot="1">
      <c r="B17" s="269"/>
      <c r="C17" s="269"/>
      <c r="D17" s="413"/>
      <c r="E17" s="413"/>
      <c r="F17" s="414"/>
      <c r="G17" s="414"/>
      <c r="H17" s="414"/>
      <c r="I17" s="414"/>
    </row>
    <row r="18" spans="2:9" s="18" customFormat="1" ht="30" customHeight="1">
      <c r="B18" s="407" t="s">
        <v>772</v>
      </c>
      <c r="C18" s="407" t="s">
        <v>771</v>
      </c>
      <c r="D18" s="407" t="s">
        <v>774</v>
      </c>
      <c r="E18" s="407" t="s">
        <v>773</v>
      </c>
      <c r="F18" s="407" t="s">
        <v>57</v>
      </c>
      <c r="G18" s="407" t="s">
        <v>770</v>
      </c>
      <c r="H18" s="407" t="s">
        <v>686</v>
      </c>
      <c r="I18" s="407" t="s">
        <v>762</v>
      </c>
    </row>
    <row r="19" spans="2:9" ht="15" customHeight="1">
      <c r="B19" s="418" t="s">
        <v>1681</v>
      </c>
      <c r="C19" s="418" t="s">
        <v>1682</v>
      </c>
      <c r="D19" s="409" t="s">
        <v>1683</v>
      </c>
      <c r="E19" s="409" t="s">
        <v>1684</v>
      </c>
      <c r="F19" s="524">
        <v>0.1081</v>
      </c>
      <c r="G19" s="419">
        <v>2008</v>
      </c>
      <c r="H19" s="419" t="s">
        <v>1685</v>
      </c>
      <c r="I19" s="419" t="s">
        <v>1680</v>
      </c>
    </row>
    <row r="20" spans="2:9" ht="15" customHeight="1">
      <c r="B20" s="418" t="s">
        <v>1686</v>
      </c>
      <c r="C20" s="418" t="s">
        <v>1687</v>
      </c>
      <c r="D20" s="409" t="s">
        <v>1688</v>
      </c>
      <c r="E20" s="409" t="s">
        <v>1684</v>
      </c>
      <c r="F20" s="523">
        <v>0.2</v>
      </c>
      <c r="G20" s="419">
        <v>2010</v>
      </c>
      <c r="H20" s="419" t="s">
        <v>1689</v>
      </c>
      <c r="I20" s="419" t="s">
        <v>1690</v>
      </c>
    </row>
    <row r="21" spans="2:9" ht="15" customHeight="1">
      <c r="B21" s="418" t="s">
        <v>1691</v>
      </c>
      <c r="C21" s="418" t="s">
        <v>1691</v>
      </c>
      <c r="D21" s="409" t="s">
        <v>1692</v>
      </c>
      <c r="E21" s="409" t="s">
        <v>1693</v>
      </c>
      <c r="F21" s="523">
        <v>0.5</v>
      </c>
      <c r="G21" s="419">
        <v>2013</v>
      </c>
      <c r="H21" s="419" t="s">
        <v>1694</v>
      </c>
      <c r="I21" s="419" t="s">
        <v>1695</v>
      </c>
    </row>
    <row r="22" spans="2:9" ht="15" customHeight="1">
      <c r="B22" s="418" t="s">
        <v>1696</v>
      </c>
      <c r="C22" s="418" t="s">
        <v>1696</v>
      </c>
      <c r="D22" s="409" t="s">
        <v>1697</v>
      </c>
      <c r="E22" s="409" t="s">
        <v>1698</v>
      </c>
      <c r="F22" s="527">
        <v>0.49</v>
      </c>
      <c r="G22" s="419">
        <v>2013</v>
      </c>
      <c r="H22" s="419" t="s">
        <v>1699</v>
      </c>
      <c r="I22" s="419" t="s">
        <v>1648</v>
      </c>
    </row>
    <row r="23" spans="2:9" ht="15" customHeight="1">
      <c r="B23" s="418" t="s">
        <v>1700</v>
      </c>
      <c r="C23" s="418" t="s">
        <v>1700</v>
      </c>
      <c r="D23" s="409" t="s">
        <v>1701</v>
      </c>
      <c r="E23" s="409" t="s">
        <v>1702</v>
      </c>
      <c r="F23" s="523">
        <v>0.49</v>
      </c>
      <c r="G23" s="419">
        <v>2013</v>
      </c>
      <c r="H23" s="419" t="s">
        <v>1703</v>
      </c>
      <c r="I23" s="419" t="s">
        <v>1704</v>
      </c>
    </row>
    <row r="24" spans="2:9" ht="15" customHeight="1">
      <c r="B24" s="418" t="s">
        <v>1705</v>
      </c>
      <c r="C24" s="418" t="s">
        <v>1706</v>
      </c>
      <c r="D24" s="409" t="s">
        <v>1707</v>
      </c>
      <c r="E24" s="409" t="s">
        <v>1708</v>
      </c>
      <c r="F24" s="523">
        <v>0.25</v>
      </c>
      <c r="G24" s="419">
        <v>2014</v>
      </c>
      <c r="H24" s="419" t="s">
        <v>1679</v>
      </c>
      <c r="I24" s="419" t="s">
        <v>1709</v>
      </c>
    </row>
    <row r="25" spans="2:9" ht="15" customHeight="1">
      <c r="B25" s="418" t="s">
        <v>1710</v>
      </c>
      <c r="C25" s="418" t="s">
        <v>1710</v>
      </c>
      <c r="D25" s="409" t="s">
        <v>1711</v>
      </c>
      <c r="E25" s="409" t="s">
        <v>1712</v>
      </c>
      <c r="F25" s="523">
        <v>0.3</v>
      </c>
      <c r="G25" s="419">
        <v>2014</v>
      </c>
      <c r="H25" s="419" t="s">
        <v>1699</v>
      </c>
      <c r="I25" s="419" t="s">
        <v>1648</v>
      </c>
    </row>
    <row r="26" spans="2:9" ht="15" customHeight="1">
      <c r="B26" s="418" t="s">
        <v>1713</v>
      </c>
      <c r="C26" s="418" t="s">
        <v>1713</v>
      </c>
      <c r="D26" s="409" t="s">
        <v>1714</v>
      </c>
      <c r="E26" s="409" t="s">
        <v>1715</v>
      </c>
      <c r="F26" s="524">
        <v>0.29399999999999998</v>
      </c>
      <c r="G26" s="419">
        <v>2015</v>
      </c>
      <c r="H26" s="419" t="s">
        <v>1647</v>
      </c>
      <c r="I26" s="419" t="s">
        <v>1648</v>
      </c>
    </row>
    <row r="27" spans="2:9" ht="15" customHeight="1">
      <c r="B27" s="418" t="s">
        <v>1716</v>
      </c>
      <c r="C27" s="418" t="s">
        <v>1717</v>
      </c>
      <c r="D27" s="409" t="s">
        <v>1718</v>
      </c>
      <c r="E27" s="409" t="s">
        <v>1719</v>
      </c>
      <c r="F27" s="421" t="s">
        <v>4</v>
      </c>
      <c r="G27" s="419">
        <v>2015</v>
      </c>
      <c r="H27" s="419" t="s">
        <v>1720</v>
      </c>
      <c r="I27" s="419" t="s">
        <v>1721</v>
      </c>
    </row>
    <row r="28" spans="2:9" ht="15" customHeight="1">
      <c r="B28" s="528" t="s">
        <v>1722</v>
      </c>
      <c r="C28" s="528" t="s">
        <v>1722</v>
      </c>
      <c r="D28" s="423" t="s">
        <v>1723</v>
      </c>
      <c r="E28" s="423" t="s">
        <v>1724</v>
      </c>
      <c r="F28" s="529">
        <v>1</v>
      </c>
      <c r="G28" s="520">
        <v>2018</v>
      </c>
      <c r="H28" s="520" t="s">
        <v>1725</v>
      </c>
      <c r="I28" s="520" t="s">
        <v>1726</v>
      </c>
    </row>
    <row r="29" spans="2:9" s="414" customFormat="1" ht="15" customHeight="1">
      <c r="B29" s="418" t="s">
        <v>1727</v>
      </c>
      <c r="C29" s="418" t="s">
        <v>1727</v>
      </c>
      <c r="D29" s="409" t="s">
        <v>1728</v>
      </c>
      <c r="E29" s="409" t="s">
        <v>1729</v>
      </c>
      <c r="F29" s="523">
        <v>0.49</v>
      </c>
      <c r="G29" s="419">
        <v>2019</v>
      </c>
      <c r="H29" s="419" t="s">
        <v>1730</v>
      </c>
      <c r="I29" s="419" t="s">
        <v>1731</v>
      </c>
    </row>
    <row r="30" spans="2:9" s="414" customFormat="1" ht="15" customHeight="1">
      <c r="B30" s="418" t="s">
        <v>1732</v>
      </c>
      <c r="C30" s="418" t="s">
        <v>1732</v>
      </c>
      <c r="D30" s="409" t="s">
        <v>1733</v>
      </c>
      <c r="E30" s="409" t="s">
        <v>1734</v>
      </c>
      <c r="F30" s="523" t="s">
        <v>4</v>
      </c>
      <c r="G30" s="419">
        <v>2019</v>
      </c>
      <c r="H30" s="419" t="s">
        <v>1703</v>
      </c>
      <c r="I30" s="419" t="s">
        <v>1704</v>
      </c>
    </row>
    <row r="31" spans="2:9" s="414" customFormat="1" ht="15" customHeight="1" thickBot="1">
      <c r="B31" s="85" t="s">
        <v>1735</v>
      </c>
      <c r="C31" s="85" t="s">
        <v>1735</v>
      </c>
      <c r="D31" s="410" t="s">
        <v>1736</v>
      </c>
      <c r="E31" s="410" t="s">
        <v>1737</v>
      </c>
      <c r="F31" s="525" t="s">
        <v>4</v>
      </c>
      <c r="G31" s="15">
        <v>2019</v>
      </c>
      <c r="H31" s="15" t="s">
        <v>1694</v>
      </c>
      <c r="I31" s="15" t="s">
        <v>1695</v>
      </c>
    </row>
    <row r="32" spans="2:9">
      <c r="B32" s="14"/>
      <c r="C32" s="14"/>
      <c r="D32" s="530"/>
      <c r="E32" s="530"/>
      <c r="F32" s="14"/>
      <c r="G32" s="14"/>
      <c r="H32" s="14"/>
      <c r="I32" s="14"/>
    </row>
    <row r="33" spans="2:9">
      <c r="B33" s="14"/>
      <c r="C33" s="14"/>
      <c r="D33" s="530"/>
      <c r="E33" s="530"/>
      <c r="F33" s="14"/>
      <c r="G33" s="14"/>
      <c r="H33" s="14"/>
      <c r="I33" s="14"/>
    </row>
  </sheetData>
  <phoneticPr fontId="1"/>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68"/>
  <sheetViews>
    <sheetView zoomScale="70" zoomScaleNormal="70" workbookViewId="0">
      <selection activeCell="M23" sqref="M23"/>
    </sheetView>
  </sheetViews>
  <sheetFormatPr defaultColWidth="8.75" defaultRowHeight="13.5"/>
  <cols>
    <col min="1" max="1" width="2.125" style="362" customWidth="1"/>
    <col min="2" max="2" width="68.375" style="362" bestFit="1" customWidth="1"/>
    <col min="3" max="7" width="13.375" style="362" customWidth="1"/>
    <col min="8" max="16384" width="8.75" style="362"/>
  </cols>
  <sheetData>
    <row r="1" spans="1:12" ht="15" customHeight="1"/>
    <row r="2" spans="1:12" ht="15" customHeight="1">
      <c r="B2" s="18" t="s">
        <v>957</v>
      </c>
    </row>
    <row r="3" spans="1:12" ht="15" customHeight="1"/>
    <row r="4" spans="1:12" ht="15" customHeight="1">
      <c r="B4" s="303" t="s">
        <v>886</v>
      </c>
      <c r="C4" s="304"/>
      <c r="K4" s="77"/>
      <c r="L4" s="77"/>
    </row>
    <row r="5" spans="1:12" ht="15" customHeight="1" thickBot="1">
      <c r="B5" s="303"/>
      <c r="C5" s="304"/>
      <c r="K5" s="77"/>
      <c r="L5" s="77"/>
    </row>
    <row r="6" spans="1:12" s="18" customFormat="1" ht="30" customHeight="1">
      <c r="A6" s="391"/>
      <c r="B6" s="43" t="s">
        <v>26</v>
      </c>
      <c r="C6" s="19" t="s">
        <v>696</v>
      </c>
      <c r="D6" s="19" t="s">
        <v>693</v>
      </c>
      <c r="E6" s="19" t="s">
        <v>709</v>
      </c>
      <c r="F6" s="20">
        <v>20.3</v>
      </c>
      <c r="G6" s="20">
        <v>21.3</v>
      </c>
    </row>
    <row r="7" spans="1:12" ht="30" customHeight="1">
      <c r="A7" s="392"/>
      <c r="B7" s="315" t="s">
        <v>1301</v>
      </c>
      <c r="C7" s="9">
        <v>36127</v>
      </c>
      <c r="D7" s="167">
        <v>36630</v>
      </c>
      <c r="E7" s="167">
        <v>34808</v>
      </c>
      <c r="F7" s="167">
        <v>32907</v>
      </c>
      <c r="G7" s="167">
        <v>27784</v>
      </c>
    </row>
    <row r="8" spans="1:12" ht="30" customHeight="1">
      <c r="A8" s="392"/>
      <c r="B8" s="51" t="s">
        <v>708</v>
      </c>
      <c r="C8" s="60">
        <v>4363</v>
      </c>
      <c r="D8" s="60">
        <v>5159</v>
      </c>
      <c r="E8" s="60">
        <v>5350</v>
      </c>
      <c r="F8" s="60">
        <v>4963</v>
      </c>
      <c r="G8" s="60">
        <v>5513</v>
      </c>
    </row>
    <row r="9" spans="1:12" ht="30" customHeight="1">
      <c r="A9" s="392"/>
      <c r="B9" s="51" t="s">
        <v>707</v>
      </c>
      <c r="C9" s="60">
        <v>31764</v>
      </c>
      <c r="D9" s="60">
        <v>31471</v>
      </c>
      <c r="E9" s="60">
        <v>29459</v>
      </c>
      <c r="F9" s="60">
        <v>27944</v>
      </c>
      <c r="G9" s="60">
        <v>22271</v>
      </c>
    </row>
    <row r="10" spans="1:12" ht="30" customHeight="1" thickBot="1">
      <c r="A10" s="392"/>
      <c r="B10" s="68" t="s">
        <v>706</v>
      </c>
      <c r="C10" s="263" t="s">
        <v>4</v>
      </c>
      <c r="D10" s="220">
        <v>611</v>
      </c>
      <c r="E10" s="220">
        <v>1674</v>
      </c>
      <c r="F10" s="220">
        <v>3342</v>
      </c>
      <c r="G10" s="220">
        <v>5596</v>
      </c>
    </row>
    <row r="11" spans="1:12" ht="90" customHeight="1">
      <c r="A11" s="392"/>
      <c r="B11" s="604" t="s">
        <v>705</v>
      </c>
      <c r="C11" s="660"/>
      <c r="D11" s="660"/>
      <c r="E11" s="660"/>
      <c r="F11" s="660"/>
    </row>
    <row r="12" spans="1:12" ht="30" customHeight="1">
      <c r="B12" s="604" t="s">
        <v>704</v>
      </c>
      <c r="C12" s="604"/>
      <c r="D12" s="604"/>
      <c r="E12" s="604"/>
      <c r="F12" s="604"/>
    </row>
    <row r="13" spans="1:12" ht="30" customHeight="1">
      <c r="A13" s="392"/>
      <c r="B13" s="554" t="s">
        <v>1286</v>
      </c>
      <c r="C13" s="554"/>
      <c r="D13" s="554"/>
      <c r="E13" s="554"/>
      <c r="F13" s="554"/>
    </row>
    <row r="14" spans="1:12" ht="15" customHeight="1">
      <c r="A14" s="392"/>
      <c r="B14" s="302"/>
      <c r="C14" s="302"/>
      <c r="D14" s="302"/>
      <c r="E14" s="302"/>
      <c r="F14" s="302"/>
      <c r="G14" s="302"/>
    </row>
    <row r="15" spans="1:12" ht="15" customHeight="1">
      <c r="B15" s="303" t="s">
        <v>1181</v>
      </c>
    </row>
    <row r="16" spans="1:12" ht="15" customHeight="1" thickBot="1">
      <c r="B16" s="303"/>
    </row>
    <row r="17" spans="2:7" ht="30" customHeight="1">
      <c r="B17" s="43" t="s">
        <v>26</v>
      </c>
      <c r="C17" s="19" t="s">
        <v>694</v>
      </c>
      <c r="D17" s="19" t="s">
        <v>700</v>
      </c>
      <c r="E17" s="19" t="s">
        <v>703</v>
      </c>
      <c r="F17" s="20">
        <v>20.3</v>
      </c>
      <c r="G17" s="20">
        <v>21.3</v>
      </c>
    </row>
    <row r="18" spans="2:7" ht="30" customHeight="1">
      <c r="B18" s="42" t="s">
        <v>1302</v>
      </c>
      <c r="C18" s="63">
        <v>0.23599999999999999</v>
      </c>
      <c r="D18" s="63">
        <v>0.26700000000000002</v>
      </c>
      <c r="E18" s="63">
        <v>0.28199999999999997</v>
      </c>
      <c r="F18" s="63">
        <v>0.27600000000000002</v>
      </c>
      <c r="G18" s="63">
        <v>0.28299999999999997</v>
      </c>
    </row>
    <row r="19" spans="2:7" ht="30" customHeight="1">
      <c r="B19" s="393" t="s">
        <v>1303</v>
      </c>
      <c r="C19" s="59">
        <v>0.151</v>
      </c>
      <c r="D19" s="59">
        <v>0.155</v>
      </c>
      <c r="E19" s="59">
        <v>0.154</v>
      </c>
      <c r="F19" s="59">
        <v>0.157</v>
      </c>
      <c r="G19" s="59">
        <v>0.17</v>
      </c>
    </row>
    <row r="20" spans="2:7" ht="30" customHeight="1">
      <c r="B20" s="315" t="s">
        <v>1114</v>
      </c>
      <c r="C20" s="59">
        <v>2.7E-2</v>
      </c>
      <c r="D20" s="59">
        <v>3.7999999999999999E-2</v>
      </c>
      <c r="E20" s="59">
        <v>3.4000000000000002E-2</v>
      </c>
      <c r="F20" s="59">
        <v>3.5000000000000003E-2</v>
      </c>
      <c r="G20" s="59">
        <v>0.05</v>
      </c>
    </row>
    <row r="21" spans="2:7" ht="30" customHeight="1">
      <c r="B21" s="51" t="s">
        <v>1300</v>
      </c>
      <c r="C21" s="63">
        <v>0.32600000000000001</v>
      </c>
      <c r="D21" s="63">
        <v>0.22900000000000001</v>
      </c>
      <c r="E21" s="63">
        <v>0.36699999999999999</v>
      </c>
      <c r="F21" s="63">
        <v>0.28299999999999997</v>
      </c>
      <c r="G21" s="63">
        <v>0.26800000000000002</v>
      </c>
    </row>
    <row r="22" spans="2:7" ht="30" customHeight="1">
      <c r="B22" s="315" t="s">
        <v>1119</v>
      </c>
      <c r="C22" s="64">
        <v>5.7000000000000002E-3</v>
      </c>
      <c r="D22" s="64">
        <v>1.0500000000000001E-2</v>
      </c>
      <c r="E22" s="64">
        <v>1.4200000000000001E-2</v>
      </c>
      <c r="F22" s="64">
        <v>1.0500000000000001E-2</v>
      </c>
      <c r="G22" s="64">
        <v>1.3599999999999999E-2</v>
      </c>
    </row>
    <row r="23" spans="2:7" ht="30" customHeight="1">
      <c r="B23" s="315" t="s">
        <v>932</v>
      </c>
      <c r="C23" s="65">
        <v>18</v>
      </c>
      <c r="D23" s="65">
        <v>31</v>
      </c>
      <c r="E23" s="65">
        <v>33</v>
      </c>
      <c r="F23" s="65">
        <v>44</v>
      </c>
      <c r="G23" s="65">
        <v>32</v>
      </c>
    </row>
    <row r="24" spans="2:7" ht="30" customHeight="1">
      <c r="B24" s="315" t="s">
        <v>805</v>
      </c>
      <c r="C24" s="65">
        <v>1</v>
      </c>
      <c r="D24" s="65">
        <v>4</v>
      </c>
      <c r="E24" s="65">
        <v>5</v>
      </c>
      <c r="F24" s="65">
        <v>14</v>
      </c>
      <c r="G24" s="65">
        <v>17</v>
      </c>
    </row>
    <row r="25" spans="2:7" ht="30" customHeight="1">
      <c r="B25" s="315" t="s">
        <v>1117</v>
      </c>
      <c r="C25" s="65">
        <v>31</v>
      </c>
      <c r="D25" s="65">
        <v>21</v>
      </c>
      <c r="E25" s="65">
        <v>35</v>
      </c>
      <c r="F25" s="65">
        <v>33</v>
      </c>
      <c r="G25" s="65">
        <v>22</v>
      </c>
    </row>
    <row r="26" spans="2:7" ht="30" customHeight="1">
      <c r="B26" s="315" t="s">
        <v>1118</v>
      </c>
      <c r="C26" s="65">
        <v>1</v>
      </c>
      <c r="D26" s="65">
        <v>1</v>
      </c>
      <c r="E26" s="65">
        <v>2</v>
      </c>
      <c r="F26" s="65">
        <v>1</v>
      </c>
      <c r="G26" s="65">
        <v>0</v>
      </c>
    </row>
    <row r="27" spans="2:7" ht="30" customHeight="1" thickBot="1">
      <c r="B27" s="244" t="s">
        <v>1211</v>
      </c>
      <c r="C27" s="66">
        <v>5</v>
      </c>
      <c r="D27" s="66">
        <v>0</v>
      </c>
      <c r="E27" s="66">
        <v>1</v>
      </c>
      <c r="F27" s="66">
        <v>0</v>
      </c>
      <c r="G27" s="66">
        <v>1</v>
      </c>
    </row>
    <row r="28" spans="2:7" ht="15" customHeight="1" thickBot="1">
      <c r="B28" s="51"/>
      <c r="C28" s="63"/>
      <c r="D28" s="63"/>
      <c r="E28" s="63"/>
      <c r="F28" s="62"/>
      <c r="G28" s="62"/>
    </row>
    <row r="29" spans="2:7" ht="30" customHeight="1">
      <c r="B29" s="43" t="s">
        <v>48</v>
      </c>
      <c r="C29" s="19" t="s">
        <v>702</v>
      </c>
      <c r="D29" s="19" t="s">
        <v>701</v>
      </c>
      <c r="E29" s="19">
        <v>19.600000000000001</v>
      </c>
      <c r="F29" s="20">
        <v>20.6</v>
      </c>
      <c r="G29" s="20">
        <v>21.6</v>
      </c>
    </row>
    <row r="30" spans="2:7" ht="30" customHeight="1" thickBot="1">
      <c r="B30" s="68" t="s">
        <v>1309</v>
      </c>
      <c r="C30" s="69">
        <v>2.3E-2</v>
      </c>
      <c r="D30" s="69">
        <v>2.3900000000000001E-2</v>
      </c>
      <c r="E30" s="69">
        <v>2.3599999999999999E-2</v>
      </c>
      <c r="F30" s="69">
        <v>2.4E-2</v>
      </c>
      <c r="G30" s="69">
        <v>2.3400000000000001E-2</v>
      </c>
    </row>
    <row r="31" spans="2:7" ht="15" customHeight="1" thickBot="1">
      <c r="B31" s="61"/>
      <c r="C31" s="67"/>
      <c r="D31" s="67"/>
      <c r="E31" s="67"/>
      <c r="F31" s="67"/>
      <c r="G31" s="67"/>
    </row>
    <row r="32" spans="2:7" ht="30" customHeight="1">
      <c r="B32" s="43" t="s">
        <v>26</v>
      </c>
      <c r="C32" s="19" t="s">
        <v>696</v>
      </c>
      <c r="D32" s="19" t="s">
        <v>700</v>
      </c>
      <c r="E32" s="19" t="s">
        <v>692</v>
      </c>
      <c r="F32" s="20">
        <v>20.3</v>
      </c>
      <c r="G32" s="20">
        <v>21.3</v>
      </c>
    </row>
    <row r="33" spans="2:7" ht="30" customHeight="1">
      <c r="B33" s="315" t="s">
        <v>699</v>
      </c>
      <c r="C33" s="70">
        <v>99.9</v>
      </c>
      <c r="D33" s="70">
        <v>99.9</v>
      </c>
      <c r="E33" s="70">
        <v>99.9</v>
      </c>
      <c r="F33" s="70">
        <v>99.9</v>
      </c>
      <c r="G33" s="70">
        <v>99.9</v>
      </c>
    </row>
    <row r="34" spans="2:7" ht="30" customHeight="1">
      <c r="B34" s="316" t="s">
        <v>698</v>
      </c>
      <c r="C34" s="70">
        <v>99.9</v>
      </c>
      <c r="D34" s="70">
        <v>99.9</v>
      </c>
      <c r="E34" s="70">
        <v>99.9</v>
      </c>
      <c r="F34" s="70">
        <v>99.9</v>
      </c>
      <c r="G34" s="70">
        <v>99.9</v>
      </c>
    </row>
    <row r="35" spans="2:7" ht="30" customHeight="1">
      <c r="B35" s="316" t="s">
        <v>1212</v>
      </c>
      <c r="C35" s="70">
        <v>95.6</v>
      </c>
      <c r="D35" s="70">
        <v>95.9</v>
      </c>
      <c r="E35" s="70">
        <v>96</v>
      </c>
      <c r="F35" s="70">
        <v>96.1</v>
      </c>
      <c r="G35" s="70">
        <v>96.2</v>
      </c>
    </row>
    <row r="36" spans="2:7" ht="30" customHeight="1" thickBot="1">
      <c r="B36" s="55" t="s">
        <v>697</v>
      </c>
      <c r="C36" s="71">
        <v>52.5</v>
      </c>
      <c r="D36" s="71">
        <v>53</v>
      </c>
      <c r="E36" s="71">
        <v>52</v>
      </c>
      <c r="F36" s="71">
        <v>50.1</v>
      </c>
      <c r="G36" s="71">
        <v>50.1</v>
      </c>
    </row>
    <row r="37" spans="2:7" ht="30" customHeight="1">
      <c r="B37" s="604" t="s">
        <v>1304</v>
      </c>
      <c r="C37" s="604"/>
      <c r="D37" s="604"/>
      <c r="E37" s="604"/>
      <c r="F37" s="604"/>
    </row>
    <row r="38" spans="2:7" ht="30" customHeight="1">
      <c r="B38" s="604" t="s">
        <v>1308</v>
      </c>
      <c r="C38" s="604"/>
      <c r="D38" s="604"/>
      <c r="E38" s="604"/>
      <c r="F38" s="604"/>
    </row>
    <row r="39" spans="2:7" ht="30" customHeight="1">
      <c r="B39" s="604" t="s">
        <v>1243</v>
      </c>
      <c r="C39" s="604"/>
      <c r="D39" s="604"/>
      <c r="E39" s="604"/>
      <c r="F39" s="604"/>
    </row>
    <row r="40" spans="2:7" ht="15" customHeight="1">
      <c r="B40" s="61"/>
      <c r="C40" s="67"/>
      <c r="D40" s="67"/>
      <c r="E40" s="67"/>
      <c r="F40" s="67"/>
      <c r="G40" s="67"/>
    </row>
    <row r="41" spans="2:7" ht="15" customHeight="1">
      <c r="B41" s="61"/>
      <c r="C41" s="67"/>
      <c r="D41" s="67"/>
      <c r="E41" s="67"/>
      <c r="F41" s="67"/>
      <c r="G41" s="67"/>
    </row>
    <row r="42" spans="2:7" ht="15" customHeight="1">
      <c r="B42" s="303" t="s">
        <v>888</v>
      </c>
    </row>
    <row r="43" spans="2:7" ht="15" customHeight="1" thickBot="1">
      <c r="B43" s="303"/>
    </row>
    <row r="44" spans="2:7" ht="30" customHeight="1">
      <c r="B44" s="43" t="s">
        <v>48</v>
      </c>
      <c r="C44" s="19" t="s">
        <v>1305</v>
      </c>
      <c r="D44" s="19" t="s">
        <v>1306</v>
      </c>
      <c r="E44" s="19" t="s">
        <v>1307</v>
      </c>
      <c r="F44" s="20">
        <v>20.6</v>
      </c>
      <c r="G44" s="20">
        <v>21.6</v>
      </c>
    </row>
    <row r="45" spans="2:7" ht="30" customHeight="1">
      <c r="B45" s="315" t="s">
        <v>933</v>
      </c>
      <c r="C45" s="364" t="s">
        <v>1739</v>
      </c>
      <c r="D45" s="364" t="s">
        <v>1739</v>
      </c>
      <c r="E45" s="364" t="s">
        <v>1739</v>
      </c>
      <c r="F45" s="364" t="s">
        <v>1740</v>
      </c>
      <c r="G45" s="364" t="s">
        <v>1741</v>
      </c>
    </row>
    <row r="46" spans="2:7" ht="30" customHeight="1">
      <c r="B46" s="315" t="s">
        <v>935</v>
      </c>
      <c r="C46" s="364" t="s">
        <v>1741</v>
      </c>
      <c r="D46" s="364" t="s">
        <v>1741</v>
      </c>
      <c r="E46" s="364" t="s">
        <v>1741</v>
      </c>
      <c r="F46" s="364" t="s">
        <v>1742</v>
      </c>
      <c r="G46" s="364" t="s">
        <v>1742</v>
      </c>
    </row>
    <row r="47" spans="2:7" ht="30" customHeight="1">
      <c r="B47" s="315" t="s">
        <v>934</v>
      </c>
      <c r="C47" s="364" t="s">
        <v>1743</v>
      </c>
      <c r="D47" s="364" t="s">
        <v>1743</v>
      </c>
      <c r="E47" s="364" t="s">
        <v>1743</v>
      </c>
      <c r="F47" s="364" t="s">
        <v>1743</v>
      </c>
      <c r="G47" s="364" t="s">
        <v>1744</v>
      </c>
    </row>
    <row r="48" spans="2:7" ht="30" customHeight="1">
      <c r="B48" s="315" t="s">
        <v>939</v>
      </c>
      <c r="C48" s="163">
        <v>0.23076923076923078</v>
      </c>
      <c r="D48" s="163">
        <v>0.23076923076923078</v>
      </c>
      <c r="E48" s="163">
        <v>0.23076923076923078</v>
      </c>
      <c r="F48" s="163">
        <v>0.33333333333333331</v>
      </c>
      <c r="G48" s="163">
        <v>0.4</v>
      </c>
    </row>
    <row r="49" spans="2:7" ht="30" customHeight="1">
      <c r="B49" s="315" t="s">
        <v>942</v>
      </c>
      <c r="C49" s="163">
        <v>0</v>
      </c>
      <c r="D49" s="163">
        <v>0</v>
      </c>
      <c r="E49" s="163">
        <v>0</v>
      </c>
      <c r="F49" s="163">
        <v>0</v>
      </c>
      <c r="G49" s="163">
        <v>0.1</v>
      </c>
    </row>
    <row r="50" spans="2:7" ht="30" customHeight="1">
      <c r="B50" s="315" t="s">
        <v>936</v>
      </c>
      <c r="C50" s="364" t="s">
        <v>1745</v>
      </c>
      <c r="D50" s="364" t="s">
        <v>1745</v>
      </c>
      <c r="E50" s="364" t="s">
        <v>1745</v>
      </c>
      <c r="F50" s="364" t="s">
        <v>1745</v>
      </c>
      <c r="G50" s="364" t="s">
        <v>1745</v>
      </c>
    </row>
    <row r="51" spans="2:7" ht="30" customHeight="1">
      <c r="B51" s="315" t="s">
        <v>937</v>
      </c>
      <c r="C51" s="364" t="s">
        <v>1746</v>
      </c>
      <c r="D51" s="364" t="s">
        <v>1746</v>
      </c>
      <c r="E51" s="364" t="s">
        <v>1746</v>
      </c>
      <c r="F51" s="364" t="s">
        <v>1746</v>
      </c>
      <c r="G51" s="364" t="s">
        <v>1746</v>
      </c>
    </row>
    <row r="52" spans="2:7" ht="30" customHeight="1">
      <c r="B52" s="315" t="s">
        <v>938</v>
      </c>
      <c r="C52" s="364" t="s">
        <v>1747</v>
      </c>
      <c r="D52" s="364" t="s">
        <v>1747</v>
      </c>
      <c r="E52" s="364" t="s">
        <v>1747</v>
      </c>
      <c r="F52" s="364" t="s">
        <v>1747</v>
      </c>
      <c r="G52" s="364" t="s">
        <v>1747</v>
      </c>
    </row>
    <row r="53" spans="2:7" ht="30" customHeight="1">
      <c r="B53" s="315" t="s">
        <v>941</v>
      </c>
      <c r="C53" s="163">
        <v>0.6</v>
      </c>
      <c r="D53" s="163">
        <v>0.6</v>
      </c>
      <c r="E53" s="163">
        <v>0.6</v>
      </c>
      <c r="F53" s="163">
        <v>0.6</v>
      </c>
      <c r="G53" s="163">
        <v>0.6</v>
      </c>
    </row>
    <row r="54" spans="2:7" ht="30" customHeight="1" thickBot="1">
      <c r="B54" s="55" t="s">
        <v>940</v>
      </c>
      <c r="C54" s="186">
        <v>0.2</v>
      </c>
      <c r="D54" s="186">
        <v>0.2</v>
      </c>
      <c r="E54" s="186">
        <v>0.2</v>
      </c>
      <c r="F54" s="186">
        <v>0.2</v>
      </c>
      <c r="G54" s="186">
        <v>0.2</v>
      </c>
    </row>
    <row r="55" spans="2:7" ht="30" customHeight="1">
      <c r="B55" s="661" t="s">
        <v>1285</v>
      </c>
      <c r="C55" s="661"/>
      <c r="D55" s="185"/>
      <c r="E55" s="185"/>
      <c r="F55" s="185"/>
      <c r="G55" s="185"/>
    </row>
    <row r="56" spans="2:7" ht="30" customHeight="1">
      <c r="B56" s="61" t="s">
        <v>695</v>
      </c>
      <c r="C56" s="185"/>
      <c r="D56" s="185"/>
      <c r="E56" s="185"/>
      <c r="F56" s="185"/>
      <c r="G56" s="185"/>
    </row>
    <row r="57" spans="2:7" ht="14.25" customHeight="1">
      <c r="B57" s="61"/>
      <c r="C57" s="185"/>
      <c r="D57" s="185"/>
      <c r="E57" s="185"/>
      <c r="F57" s="185"/>
      <c r="G57" s="185"/>
    </row>
    <row r="58" spans="2:7" ht="14.25" customHeight="1">
      <c r="B58" s="61"/>
      <c r="C58" s="185"/>
      <c r="D58" s="185"/>
      <c r="E58" s="185"/>
      <c r="F58" s="185"/>
      <c r="G58" s="185"/>
    </row>
    <row r="59" spans="2:7" ht="14.25" customHeight="1">
      <c r="B59" s="303" t="s">
        <v>887</v>
      </c>
    </row>
    <row r="60" spans="2:7" ht="14.25" customHeight="1" thickBot="1">
      <c r="B60" s="303"/>
    </row>
    <row r="61" spans="2:7" ht="30" customHeight="1">
      <c r="B61" s="43" t="s">
        <v>26</v>
      </c>
      <c r="C61" s="19" t="s">
        <v>694</v>
      </c>
      <c r="D61" s="19" t="s">
        <v>693</v>
      </c>
      <c r="E61" s="19" t="s">
        <v>692</v>
      </c>
      <c r="F61" s="20">
        <v>20.3</v>
      </c>
      <c r="G61" s="20">
        <v>21.3</v>
      </c>
    </row>
    <row r="62" spans="2:7" ht="30" customHeight="1">
      <c r="B62" s="42" t="s">
        <v>801</v>
      </c>
      <c r="C62" s="41" t="s">
        <v>4</v>
      </c>
      <c r="D62" s="245" t="s">
        <v>1738</v>
      </c>
      <c r="E62" s="245" t="s">
        <v>1738</v>
      </c>
      <c r="F62" s="245" t="s">
        <v>1738</v>
      </c>
      <c r="G62" s="245" t="s">
        <v>1738</v>
      </c>
    </row>
    <row r="63" spans="2:7" ht="30" customHeight="1">
      <c r="B63" s="42" t="s">
        <v>802</v>
      </c>
      <c r="C63" s="245" t="s">
        <v>1738</v>
      </c>
      <c r="D63" s="245" t="s">
        <v>1738</v>
      </c>
      <c r="E63" s="245" t="s">
        <v>1738</v>
      </c>
      <c r="F63" s="245" t="s">
        <v>1738</v>
      </c>
      <c r="G63" s="245" t="s">
        <v>1738</v>
      </c>
    </row>
    <row r="64" spans="2:7" ht="30" customHeight="1">
      <c r="B64" s="315" t="s">
        <v>691</v>
      </c>
      <c r="C64" s="245" t="s">
        <v>4</v>
      </c>
      <c r="D64" s="245" t="s">
        <v>1738</v>
      </c>
      <c r="E64" s="245" t="s">
        <v>1738</v>
      </c>
      <c r="F64" s="245" t="s">
        <v>1738</v>
      </c>
      <c r="G64" s="245" t="s">
        <v>1738</v>
      </c>
    </row>
    <row r="65" spans="2:7" ht="30" customHeight="1">
      <c r="B65" s="315" t="s">
        <v>690</v>
      </c>
      <c r="C65" s="245" t="s">
        <v>4</v>
      </c>
      <c r="D65" s="245" t="s">
        <v>1738</v>
      </c>
      <c r="E65" s="245" t="s">
        <v>1738</v>
      </c>
      <c r="F65" s="245" t="s">
        <v>1738</v>
      </c>
      <c r="G65" s="245" t="s">
        <v>1738</v>
      </c>
    </row>
    <row r="66" spans="2:7" ht="30" customHeight="1">
      <c r="B66" s="315" t="s">
        <v>1115</v>
      </c>
      <c r="C66" s="245" t="s">
        <v>4</v>
      </c>
      <c r="D66" s="245" t="s">
        <v>1738</v>
      </c>
      <c r="E66" s="245" t="s">
        <v>1738</v>
      </c>
      <c r="F66" s="245" t="s">
        <v>1738</v>
      </c>
      <c r="G66" s="245" t="s">
        <v>4</v>
      </c>
    </row>
    <row r="67" spans="2:7" ht="30" customHeight="1" thickBot="1">
      <c r="B67" s="55" t="s">
        <v>1116</v>
      </c>
      <c r="C67" s="245" t="s">
        <v>1738</v>
      </c>
      <c r="D67" s="245" t="s">
        <v>1738</v>
      </c>
      <c r="E67" s="245" t="s">
        <v>1738</v>
      </c>
      <c r="F67" s="245" t="s">
        <v>1738</v>
      </c>
      <c r="G67" s="390" t="s">
        <v>1738</v>
      </c>
    </row>
    <row r="68" spans="2:7" ht="30" customHeight="1">
      <c r="B68" s="624" t="s">
        <v>1182</v>
      </c>
      <c r="C68" s="624"/>
      <c r="D68" s="624"/>
      <c r="E68" s="624"/>
      <c r="F68" s="624"/>
    </row>
  </sheetData>
  <mergeCells count="8">
    <mergeCell ref="B68:F68"/>
    <mergeCell ref="B13:F13"/>
    <mergeCell ref="B11:F11"/>
    <mergeCell ref="B12:F12"/>
    <mergeCell ref="B39:F39"/>
    <mergeCell ref="B37:F37"/>
    <mergeCell ref="B38:F38"/>
    <mergeCell ref="B55:C55"/>
  </mergeCells>
  <phoneticPr fontId="1"/>
  <pageMargins left="0.7" right="0.7" top="0.75" bottom="0.75" header="0.3" footer="0.3"/>
  <pageSetup paperSize="9" orientation="portrait" verticalDpi="300" r:id="rId1"/>
  <ignoredErrors>
    <ignoredError sqref="C6:E6 C17 D17:E17 C32:E32 C61:E61"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0"/>
  </sheetPr>
  <dimension ref="B1:M73"/>
  <sheetViews>
    <sheetView zoomScale="115" zoomScaleNormal="115" workbookViewId="0">
      <selection activeCell="B2" sqref="B2"/>
    </sheetView>
  </sheetViews>
  <sheetFormatPr defaultColWidth="9" defaultRowHeight="13.5"/>
  <cols>
    <col min="1" max="1" width="2.25" style="104" customWidth="1"/>
    <col min="2" max="2" width="33.75" style="107" customWidth="1"/>
    <col min="3" max="3" width="48.875" style="107" customWidth="1"/>
    <col min="4" max="12" width="12.5" style="104" customWidth="1"/>
    <col min="13" max="13" width="12.5" style="268" customWidth="1"/>
    <col min="14" max="16384" width="9" style="104"/>
  </cols>
  <sheetData>
    <row r="1" spans="2:13" ht="15" customHeight="1"/>
    <row r="2" spans="2:13" s="187" customFormat="1" ht="15" customHeight="1">
      <c r="B2" s="56" t="s">
        <v>958</v>
      </c>
      <c r="C2" s="188"/>
      <c r="M2" s="268"/>
    </row>
    <row r="3" spans="2:13" s="187" customFormat="1" ht="15" customHeight="1">
      <c r="B3" s="188"/>
      <c r="C3" s="188"/>
      <c r="M3" s="268"/>
    </row>
    <row r="4" spans="2:13" ht="15" customHeight="1">
      <c r="B4" s="655" t="s">
        <v>169</v>
      </c>
      <c r="C4" s="655"/>
    </row>
    <row r="5" spans="2:13" ht="15" customHeight="1">
      <c r="B5" s="109" t="s">
        <v>889</v>
      </c>
      <c r="C5" s="117"/>
    </row>
    <row r="6" spans="2:13" ht="15" customHeight="1" thickBot="1">
      <c r="K6" s="93"/>
      <c r="L6" s="561" t="s">
        <v>146</v>
      </c>
      <c r="M6" s="561"/>
    </row>
    <row r="7" spans="2:13" s="18" customFormat="1" ht="30" customHeight="1">
      <c r="B7" s="620"/>
      <c r="C7" s="620"/>
      <c r="D7" s="20">
        <v>12.3</v>
      </c>
      <c r="E7" s="20">
        <v>13.3</v>
      </c>
      <c r="F7" s="20">
        <v>14.3</v>
      </c>
      <c r="G7" s="20">
        <v>15.3</v>
      </c>
      <c r="H7" s="20">
        <v>16.3</v>
      </c>
      <c r="I7" s="20">
        <v>17.3</v>
      </c>
      <c r="J7" s="20">
        <v>18.3</v>
      </c>
      <c r="K7" s="20">
        <v>19.3</v>
      </c>
      <c r="L7" s="20">
        <v>20.3</v>
      </c>
      <c r="M7" s="281">
        <v>21.3</v>
      </c>
    </row>
    <row r="8" spans="2:13" ht="15" customHeight="1">
      <c r="B8" s="72" t="s">
        <v>170</v>
      </c>
      <c r="C8" s="72" t="s">
        <v>196</v>
      </c>
      <c r="D8" s="58"/>
      <c r="E8" s="58"/>
      <c r="F8" s="58"/>
      <c r="G8" s="58"/>
      <c r="H8" s="58"/>
      <c r="I8" s="58"/>
      <c r="J8" s="58"/>
      <c r="K8" s="58"/>
      <c r="L8" s="58"/>
      <c r="M8" s="377"/>
    </row>
    <row r="9" spans="2:13" ht="15" customHeight="1">
      <c r="B9" s="507" t="s">
        <v>171</v>
      </c>
      <c r="C9" s="507" t="s">
        <v>198</v>
      </c>
      <c r="D9" s="476">
        <v>1069469</v>
      </c>
      <c r="E9" s="476">
        <v>1136138</v>
      </c>
      <c r="F9" s="476">
        <v>1226971</v>
      </c>
      <c r="G9" s="476">
        <v>1323864</v>
      </c>
      <c r="H9" s="476">
        <v>1313119</v>
      </c>
      <c r="I9" s="476">
        <v>1404514</v>
      </c>
      <c r="J9" s="476">
        <v>1393948</v>
      </c>
      <c r="K9" s="476">
        <v>1497528</v>
      </c>
      <c r="L9" s="476">
        <v>1580462</v>
      </c>
      <c r="M9" s="531">
        <v>1730009</v>
      </c>
    </row>
    <row r="10" spans="2:13" ht="15" customHeight="1">
      <c r="B10" s="72" t="s">
        <v>172</v>
      </c>
      <c r="C10" s="72" t="s">
        <v>199</v>
      </c>
      <c r="D10" s="58">
        <v>793283</v>
      </c>
      <c r="E10" s="58">
        <v>829936</v>
      </c>
      <c r="F10" s="58">
        <v>863084</v>
      </c>
      <c r="G10" s="58">
        <v>895398</v>
      </c>
      <c r="H10" s="58">
        <v>911659</v>
      </c>
      <c r="I10" s="58">
        <v>912737</v>
      </c>
      <c r="J10" s="58">
        <v>881822</v>
      </c>
      <c r="K10" s="58">
        <v>907728</v>
      </c>
      <c r="L10" s="58">
        <v>1014572</v>
      </c>
      <c r="M10" s="377">
        <v>1070610</v>
      </c>
    </row>
    <row r="11" spans="2:13" ht="15" customHeight="1">
      <c r="B11" s="507" t="s">
        <v>173</v>
      </c>
      <c r="C11" s="507" t="s">
        <v>200</v>
      </c>
      <c r="D11" s="476">
        <v>80220</v>
      </c>
      <c r="E11" s="476">
        <v>78533</v>
      </c>
      <c r="F11" s="476">
        <v>76164</v>
      </c>
      <c r="G11" s="476">
        <v>75370</v>
      </c>
      <c r="H11" s="476">
        <v>89192</v>
      </c>
      <c r="I11" s="476">
        <v>91943</v>
      </c>
      <c r="J11" s="476">
        <v>89523</v>
      </c>
      <c r="K11" s="476">
        <v>85086</v>
      </c>
      <c r="L11" s="476">
        <v>84258</v>
      </c>
      <c r="M11" s="531">
        <v>89701</v>
      </c>
    </row>
    <row r="12" spans="2:13" ht="15" customHeight="1">
      <c r="B12" s="72" t="s">
        <v>174</v>
      </c>
      <c r="C12" s="72" t="s">
        <v>201</v>
      </c>
      <c r="D12" s="58">
        <v>278844</v>
      </c>
      <c r="E12" s="58">
        <v>276132</v>
      </c>
      <c r="F12" s="58">
        <v>317836</v>
      </c>
      <c r="G12" s="58">
        <v>304286</v>
      </c>
      <c r="H12" s="58">
        <v>297424</v>
      </c>
      <c r="I12" s="58">
        <v>286889</v>
      </c>
      <c r="J12" s="58">
        <v>275331</v>
      </c>
      <c r="K12" s="58">
        <v>265421</v>
      </c>
      <c r="L12" s="58">
        <v>264657</v>
      </c>
      <c r="M12" s="377">
        <v>268755</v>
      </c>
    </row>
    <row r="13" spans="2:13" ht="15" customHeight="1">
      <c r="B13" s="507" t="s">
        <v>175</v>
      </c>
      <c r="C13" s="507" t="s">
        <v>202</v>
      </c>
      <c r="D13" s="476">
        <v>69280</v>
      </c>
      <c r="E13" s="476">
        <v>66204</v>
      </c>
      <c r="F13" s="476">
        <v>66540</v>
      </c>
      <c r="G13" s="476">
        <v>64206</v>
      </c>
      <c r="H13" s="476">
        <v>60257</v>
      </c>
      <c r="I13" s="476">
        <v>58912</v>
      </c>
      <c r="J13" s="476">
        <v>56924</v>
      </c>
      <c r="K13" s="476">
        <v>55176</v>
      </c>
      <c r="L13" s="476">
        <v>55072</v>
      </c>
      <c r="M13" s="531">
        <v>53481</v>
      </c>
    </row>
    <row r="14" spans="2:13" ht="15" customHeight="1">
      <c r="B14" s="72" t="s">
        <v>176</v>
      </c>
      <c r="C14" s="72" t="s">
        <v>203</v>
      </c>
      <c r="D14" s="58">
        <v>313655</v>
      </c>
      <c r="E14" s="58">
        <v>300149</v>
      </c>
      <c r="F14" s="58">
        <v>291378</v>
      </c>
      <c r="G14" s="58">
        <v>295387</v>
      </c>
      <c r="H14" s="58">
        <v>291836</v>
      </c>
      <c r="I14" s="58">
        <v>387286</v>
      </c>
      <c r="J14" s="58">
        <v>393116</v>
      </c>
      <c r="K14" s="58">
        <v>427821</v>
      </c>
      <c r="L14" s="58">
        <v>542101</v>
      </c>
      <c r="M14" s="377">
        <v>546456</v>
      </c>
    </row>
    <row r="15" spans="2:13" ht="15" customHeight="1">
      <c r="B15" s="507" t="s">
        <v>177</v>
      </c>
      <c r="C15" s="507" t="s">
        <v>204</v>
      </c>
      <c r="D15" s="476">
        <v>51281</v>
      </c>
      <c r="E15" s="476">
        <v>108916</v>
      </c>
      <c r="F15" s="476">
        <v>111163</v>
      </c>
      <c r="G15" s="476">
        <v>156146</v>
      </c>
      <c r="H15" s="476">
        <v>172949</v>
      </c>
      <c r="I15" s="476">
        <v>87706</v>
      </c>
      <c r="J15" s="476">
        <v>66925</v>
      </c>
      <c r="K15" s="476">
        <v>74222</v>
      </c>
      <c r="L15" s="476">
        <v>68482</v>
      </c>
      <c r="M15" s="531">
        <v>112215</v>
      </c>
    </row>
    <row r="16" spans="2:13" ht="15" customHeight="1">
      <c r="B16" s="72" t="s">
        <v>178</v>
      </c>
      <c r="C16" s="72" t="s">
        <v>205</v>
      </c>
      <c r="D16" s="58">
        <v>38107</v>
      </c>
      <c r="E16" s="58">
        <v>58579</v>
      </c>
      <c r="F16" s="58">
        <v>90311</v>
      </c>
      <c r="G16" s="58">
        <v>98680</v>
      </c>
      <c r="H16" s="58">
        <v>89613</v>
      </c>
      <c r="I16" s="58">
        <v>77483</v>
      </c>
      <c r="J16" s="58">
        <v>79743</v>
      </c>
      <c r="K16" s="58">
        <v>109297</v>
      </c>
      <c r="L16" s="58">
        <v>98322</v>
      </c>
      <c r="M16" s="377">
        <v>97912</v>
      </c>
    </row>
    <row r="17" spans="2:13" ht="15" customHeight="1">
      <c r="B17" s="507" t="s">
        <v>179</v>
      </c>
      <c r="C17" s="507" t="s">
        <v>206</v>
      </c>
      <c r="D17" s="476" t="s">
        <v>1748</v>
      </c>
      <c r="E17" s="476" t="s">
        <v>1748</v>
      </c>
      <c r="F17" s="476">
        <v>24471</v>
      </c>
      <c r="G17" s="476">
        <v>21183</v>
      </c>
      <c r="H17" s="476" t="s">
        <v>1748</v>
      </c>
      <c r="I17" s="476" t="s">
        <v>1748</v>
      </c>
      <c r="J17" s="476" t="s">
        <v>1748</v>
      </c>
      <c r="K17" s="476" t="s">
        <v>1748</v>
      </c>
      <c r="L17" s="476" t="s">
        <v>1748</v>
      </c>
      <c r="M17" s="531" t="s">
        <v>1748</v>
      </c>
    </row>
    <row r="18" spans="2:13" ht="15" customHeight="1">
      <c r="B18" s="72" t="s">
        <v>181</v>
      </c>
      <c r="C18" s="72" t="s">
        <v>207</v>
      </c>
      <c r="D18" s="58" t="s">
        <v>1748</v>
      </c>
      <c r="E18" s="58" t="s">
        <v>1748</v>
      </c>
      <c r="F18" s="58">
        <v>65840</v>
      </c>
      <c r="G18" s="58">
        <v>77947</v>
      </c>
      <c r="H18" s="58" t="s">
        <v>1748</v>
      </c>
      <c r="I18" s="58" t="s">
        <v>1748</v>
      </c>
      <c r="J18" s="58" t="s">
        <v>1748</v>
      </c>
      <c r="K18" s="58" t="s">
        <v>1748</v>
      </c>
      <c r="L18" s="58" t="s">
        <v>1748</v>
      </c>
      <c r="M18" s="377" t="s">
        <v>1748</v>
      </c>
    </row>
    <row r="19" spans="2:13" ht="15" customHeight="1">
      <c r="B19" s="507" t="s">
        <v>182</v>
      </c>
      <c r="C19" s="507" t="s">
        <v>208</v>
      </c>
      <c r="D19" s="476">
        <v>238078</v>
      </c>
      <c r="E19" s="476">
        <v>247622</v>
      </c>
      <c r="F19" s="476">
        <v>273575</v>
      </c>
      <c r="G19" s="476">
        <v>329784</v>
      </c>
      <c r="H19" s="476">
        <v>311846</v>
      </c>
      <c r="I19" s="476">
        <v>414293</v>
      </c>
      <c r="J19" s="476">
        <v>432382</v>
      </c>
      <c r="K19" s="476">
        <v>480502</v>
      </c>
      <c r="L19" s="476">
        <v>467568</v>
      </c>
      <c r="M19" s="531">
        <v>561487</v>
      </c>
    </row>
    <row r="20" spans="2:13" ht="15" customHeight="1">
      <c r="B20" s="72" t="s">
        <v>183</v>
      </c>
      <c r="C20" s="72" t="s">
        <v>209</v>
      </c>
      <c r="D20" s="58">
        <v>136838</v>
      </c>
      <c r="E20" s="58">
        <v>164302</v>
      </c>
      <c r="F20" s="58">
        <v>192846</v>
      </c>
      <c r="G20" s="58">
        <v>230958</v>
      </c>
      <c r="H20" s="58">
        <v>236774</v>
      </c>
      <c r="I20" s="58">
        <v>316981</v>
      </c>
      <c r="J20" s="58">
        <v>323212</v>
      </c>
      <c r="K20" s="58">
        <v>359737</v>
      </c>
      <c r="L20" s="58">
        <v>332200</v>
      </c>
      <c r="M20" s="377">
        <v>377074</v>
      </c>
    </row>
    <row r="21" spans="2:13" ht="15" customHeight="1">
      <c r="B21" s="507" t="s">
        <v>184</v>
      </c>
      <c r="C21" s="507" t="s">
        <v>210</v>
      </c>
      <c r="D21" s="476" t="s">
        <v>1748</v>
      </c>
      <c r="E21" s="476" t="s">
        <v>1748</v>
      </c>
      <c r="F21" s="476" t="s">
        <v>1748</v>
      </c>
      <c r="G21" s="476" t="s">
        <v>1748</v>
      </c>
      <c r="H21" s="476" t="s">
        <v>1748</v>
      </c>
      <c r="I21" s="476" t="s">
        <v>1748</v>
      </c>
      <c r="J21" s="476">
        <v>18412</v>
      </c>
      <c r="K21" s="476">
        <v>22862</v>
      </c>
      <c r="L21" s="476">
        <v>25981</v>
      </c>
      <c r="M21" s="531">
        <v>25686</v>
      </c>
    </row>
    <row r="22" spans="2:13" ht="15" customHeight="1">
      <c r="B22" s="72" t="s">
        <v>185</v>
      </c>
      <c r="C22" s="72" t="s">
        <v>211</v>
      </c>
      <c r="D22" s="58" t="s">
        <v>1748</v>
      </c>
      <c r="E22" s="58" t="s">
        <v>1748</v>
      </c>
      <c r="F22" s="58">
        <v>29414</v>
      </c>
      <c r="G22" s="58">
        <v>55336</v>
      </c>
      <c r="H22" s="58">
        <v>25154</v>
      </c>
      <c r="I22" s="58">
        <v>38615</v>
      </c>
      <c r="J22" s="58">
        <v>46405</v>
      </c>
      <c r="K22" s="58">
        <v>49074</v>
      </c>
      <c r="L22" s="58">
        <v>44264</v>
      </c>
      <c r="M22" s="377">
        <v>83494</v>
      </c>
    </row>
    <row r="23" spans="2:13" ht="15" customHeight="1">
      <c r="B23" s="507" t="s">
        <v>180</v>
      </c>
      <c r="C23" s="507" t="s">
        <v>207</v>
      </c>
      <c r="D23" s="476">
        <v>103255</v>
      </c>
      <c r="E23" s="476">
        <v>85245</v>
      </c>
      <c r="F23" s="476">
        <v>53175</v>
      </c>
      <c r="G23" s="476">
        <v>45405</v>
      </c>
      <c r="H23" s="476">
        <v>51729</v>
      </c>
      <c r="I23" s="476">
        <v>60073</v>
      </c>
      <c r="J23" s="476">
        <v>45597</v>
      </c>
      <c r="K23" s="476">
        <v>49389</v>
      </c>
      <c r="L23" s="476">
        <v>65924</v>
      </c>
      <c r="M23" s="531">
        <v>76032</v>
      </c>
    </row>
    <row r="24" spans="2:13" ht="15" customHeight="1">
      <c r="B24" s="72" t="s">
        <v>186</v>
      </c>
      <c r="C24" s="72" t="s">
        <v>212</v>
      </c>
      <c r="D24" s="58">
        <v>-2015</v>
      </c>
      <c r="E24" s="58">
        <v>-1925</v>
      </c>
      <c r="F24" s="58">
        <v>-1860</v>
      </c>
      <c r="G24" s="58">
        <v>-1914</v>
      </c>
      <c r="H24" s="58">
        <v>-1811</v>
      </c>
      <c r="I24" s="58">
        <v>-1376</v>
      </c>
      <c r="J24" s="58">
        <v>-1245</v>
      </c>
      <c r="K24" s="58">
        <v>-562</v>
      </c>
      <c r="L24" s="58">
        <v>-802</v>
      </c>
      <c r="M24" s="377" t="s">
        <v>1760</v>
      </c>
    </row>
    <row r="25" spans="2:13" ht="15" customHeight="1">
      <c r="B25" s="507" t="s">
        <v>187</v>
      </c>
      <c r="C25" s="507" t="s">
        <v>213</v>
      </c>
      <c r="D25" s="476">
        <v>406290</v>
      </c>
      <c r="E25" s="476">
        <v>430760</v>
      </c>
      <c r="F25" s="476">
        <v>441346</v>
      </c>
      <c r="G25" s="476">
        <v>538337</v>
      </c>
      <c r="H25" s="476">
        <v>516636</v>
      </c>
      <c r="I25" s="476">
        <v>482062</v>
      </c>
      <c r="J25" s="476">
        <v>503281</v>
      </c>
      <c r="K25" s="476">
        <v>532194</v>
      </c>
      <c r="L25" s="476">
        <v>560019</v>
      </c>
      <c r="M25" s="531">
        <v>583347</v>
      </c>
    </row>
    <row r="26" spans="2:13" ht="15" customHeight="1">
      <c r="B26" s="72" t="s">
        <v>188</v>
      </c>
      <c r="C26" s="72" t="s">
        <v>214</v>
      </c>
      <c r="D26" s="58">
        <v>107239</v>
      </c>
      <c r="E26" s="58">
        <v>91323</v>
      </c>
      <c r="F26" s="58">
        <v>75258</v>
      </c>
      <c r="G26" s="58">
        <v>147426</v>
      </c>
      <c r="H26" s="58">
        <v>209982</v>
      </c>
      <c r="I26" s="58">
        <v>167583</v>
      </c>
      <c r="J26" s="58">
        <v>171529</v>
      </c>
      <c r="K26" s="58">
        <v>116289</v>
      </c>
      <c r="L26" s="58">
        <v>147201</v>
      </c>
      <c r="M26" s="377">
        <v>167083</v>
      </c>
    </row>
    <row r="27" spans="2:13" ht="15" customHeight="1">
      <c r="B27" s="507" t="s">
        <v>189</v>
      </c>
      <c r="C27" s="507" t="s">
        <v>215</v>
      </c>
      <c r="D27" s="476">
        <v>159472</v>
      </c>
      <c r="E27" s="476">
        <v>168198</v>
      </c>
      <c r="F27" s="476">
        <v>192277</v>
      </c>
      <c r="G27" s="476">
        <v>187482</v>
      </c>
      <c r="H27" s="476">
        <v>167246</v>
      </c>
      <c r="I27" s="476">
        <v>177512</v>
      </c>
      <c r="J27" s="476">
        <v>190445</v>
      </c>
      <c r="K27" s="476">
        <v>219206</v>
      </c>
      <c r="L27" s="476">
        <v>210515</v>
      </c>
      <c r="M27" s="531">
        <v>211696</v>
      </c>
    </row>
    <row r="28" spans="2:13" ht="15" customHeight="1">
      <c r="B28" s="72" t="s">
        <v>190</v>
      </c>
      <c r="C28" s="72" t="s">
        <v>216</v>
      </c>
      <c r="D28" s="58">
        <v>22909</v>
      </c>
      <c r="E28" s="58">
        <v>21712</v>
      </c>
      <c r="F28" s="58">
        <v>20511</v>
      </c>
      <c r="G28" s="58">
        <v>23521</v>
      </c>
      <c r="H28" s="58" t="s">
        <v>1748</v>
      </c>
      <c r="I28" s="58" t="s">
        <v>1748</v>
      </c>
      <c r="J28" s="58" t="s">
        <v>1748</v>
      </c>
      <c r="K28" s="58" t="s">
        <v>1748</v>
      </c>
      <c r="L28" s="58" t="s">
        <v>1748</v>
      </c>
      <c r="M28" s="377" t="s">
        <v>1748</v>
      </c>
    </row>
    <row r="29" spans="2:13" ht="15" customHeight="1">
      <c r="B29" s="507" t="s">
        <v>191</v>
      </c>
      <c r="C29" s="507" t="s">
        <v>217</v>
      </c>
      <c r="D29" s="476" t="s">
        <v>1748</v>
      </c>
      <c r="E29" s="476" t="s">
        <v>1748</v>
      </c>
      <c r="F29" s="476" t="s">
        <v>1748</v>
      </c>
      <c r="G29" s="476" t="s">
        <v>1748</v>
      </c>
      <c r="H29" s="476" t="s">
        <v>1748</v>
      </c>
      <c r="I29" s="476">
        <v>24147</v>
      </c>
      <c r="J29" s="476">
        <v>30459</v>
      </c>
      <c r="K29" s="476">
        <v>40445</v>
      </c>
      <c r="L29" s="476">
        <v>47844</v>
      </c>
      <c r="M29" s="531">
        <v>54634</v>
      </c>
    </row>
    <row r="30" spans="2:13" ht="15" customHeight="1">
      <c r="B30" s="72" t="s">
        <v>192</v>
      </c>
      <c r="C30" s="72" t="s">
        <v>197</v>
      </c>
      <c r="D30" s="58">
        <v>60740</v>
      </c>
      <c r="E30" s="58">
        <v>84242</v>
      </c>
      <c r="F30" s="58">
        <v>88748</v>
      </c>
      <c r="G30" s="58">
        <v>103420</v>
      </c>
      <c r="H30" s="58">
        <v>79782</v>
      </c>
      <c r="I30" s="58">
        <v>69778</v>
      </c>
      <c r="J30" s="58">
        <v>76861</v>
      </c>
      <c r="K30" s="58">
        <v>112327</v>
      </c>
      <c r="L30" s="58">
        <v>108092</v>
      </c>
      <c r="M30" s="377">
        <v>94187</v>
      </c>
    </row>
    <row r="31" spans="2:13" ht="15" customHeight="1">
      <c r="B31" s="507" t="s">
        <v>193</v>
      </c>
      <c r="C31" s="507" t="s">
        <v>218</v>
      </c>
      <c r="D31" s="532">
        <v>57347</v>
      </c>
      <c r="E31" s="476">
        <v>66519</v>
      </c>
      <c r="F31" s="476">
        <v>65950</v>
      </c>
      <c r="G31" s="476">
        <v>77802</v>
      </c>
      <c r="H31" s="476">
        <v>60735</v>
      </c>
      <c r="I31" s="476">
        <v>44670</v>
      </c>
      <c r="J31" s="476">
        <v>35490</v>
      </c>
      <c r="K31" s="476">
        <v>45616</v>
      </c>
      <c r="L31" s="476">
        <v>47005</v>
      </c>
      <c r="M31" s="531">
        <v>56349</v>
      </c>
    </row>
    <row r="32" spans="2:13" ht="15" customHeight="1">
      <c r="B32" s="72" t="s">
        <v>194</v>
      </c>
      <c r="C32" s="72" t="s">
        <v>219</v>
      </c>
      <c r="D32" s="130">
        <v>-1419</v>
      </c>
      <c r="E32" s="58">
        <v>-1236</v>
      </c>
      <c r="F32" s="58">
        <v>-1400</v>
      </c>
      <c r="G32" s="58">
        <v>-1315</v>
      </c>
      <c r="H32" s="58">
        <v>-1110</v>
      </c>
      <c r="I32" s="58">
        <v>-1629</v>
      </c>
      <c r="J32" s="58">
        <v>-1504</v>
      </c>
      <c r="K32" s="58">
        <v>-1691</v>
      </c>
      <c r="L32" s="58">
        <v>-640</v>
      </c>
      <c r="M32" s="377" t="s">
        <v>1761</v>
      </c>
    </row>
    <row r="33" spans="2:13" ht="15" customHeight="1" thickBot="1">
      <c r="B33" s="533" t="s">
        <v>195</v>
      </c>
      <c r="C33" s="533" t="s">
        <v>220</v>
      </c>
      <c r="D33" s="534">
        <v>1475759</v>
      </c>
      <c r="E33" s="481">
        <v>1566899</v>
      </c>
      <c r="F33" s="481">
        <v>1668317</v>
      </c>
      <c r="G33" s="481">
        <v>1862201</v>
      </c>
      <c r="H33" s="481">
        <v>1829756</v>
      </c>
      <c r="I33" s="481">
        <v>1886577</v>
      </c>
      <c r="J33" s="481">
        <v>1897230</v>
      </c>
      <c r="K33" s="481">
        <v>2029722</v>
      </c>
      <c r="L33" s="481">
        <v>2140482</v>
      </c>
      <c r="M33" s="535">
        <v>2313357</v>
      </c>
    </row>
    <row r="34" spans="2:13" ht="15" customHeight="1"/>
    <row r="35" spans="2:13" ht="15" customHeight="1" thickBot="1">
      <c r="K35" s="93"/>
      <c r="L35" s="561" t="s">
        <v>146</v>
      </c>
      <c r="M35" s="561"/>
    </row>
    <row r="36" spans="2:13" s="18" customFormat="1" ht="30" customHeight="1">
      <c r="B36" s="620"/>
      <c r="C36" s="620"/>
      <c r="D36" s="20">
        <v>12.3</v>
      </c>
      <c r="E36" s="20">
        <v>13.3</v>
      </c>
      <c r="F36" s="20">
        <v>14.3</v>
      </c>
      <c r="G36" s="20">
        <v>15.3</v>
      </c>
      <c r="H36" s="20">
        <v>16.3</v>
      </c>
      <c r="I36" s="20">
        <v>17.3</v>
      </c>
      <c r="J36" s="20">
        <v>18.3</v>
      </c>
      <c r="K36" s="20">
        <v>19.3</v>
      </c>
      <c r="L36" s="20">
        <v>20.3</v>
      </c>
      <c r="M36" s="281">
        <v>21.3</v>
      </c>
    </row>
    <row r="37" spans="2:13" ht="15" customHeight="1">
      <c r="B37" s="72" t="s">
        <v>221</v>
      </c>
      <c r="C37" s="72" t="s">
        <v>222</v>
      </c>
      <c r="D37" s="33"/>
      <c r="E37" s="33"/>
      <c r="F37" s="33"/>
      <c r="G37" s="33"/>
      <c r="H37" s="33"/>
      <c r="I37" s="33"/>
      <c r="J37" s="33"/>
      <c r="K37" s="33"/>
      <c r="L37" s="33"/>
      <c r="M37" s="378"/>
    </row>
    <row r="38" spans="2:13" ht="15" customHeight="1">
      <c r="B38" s="507" t="s">
        <v>226</v>
      </c>
      <c r="C38" s="507" t="s">
        <v>258</v>
      </c>
      <c r="D38" s="476">
        <v>518160</v>
      </c>
      <c r="E38" s="476">
        <v>496836</v>
      </c>
      <c r="F38" s="476">
        <v>561400</v>
      </c>
      <c r="G38" s="476">
        <v>658794</v>
      </c>
      <c r="H38" s="476">
        <v>594633</v>
      </c>
      <c r="I38" s="476">
        <v>632436</v>
      </c>
      <c r="J38" s="476">
        <v>544288</v>
      </c>
      <c r="K38" s="476">
        <v>641465</v>
      </c>
      <c r="L38" s="476">
        <v>800502</v>
      </c>
      <c r="M38" s="531">
        <v>875975</v>
      </c>
    </row>
    <row r="39" spans="2:13" ht="15" customHeight="1">
      <c r="B39" s="72" t="s">
        <v>227</v>
      </c>
      <c r="C39" s="72" t="s">
        <v>265</v>
      </c>
      <c r="D39" s="58">
        <v>258863</v>
      </c>
      <c r="E39" s="58">
        <v>238157</v>
      </c>
      <c r="F39" s="58">
        <v>242124</v>
      </c>
      <c r="G39" s="58">
        <v>240666</v>
      </c>
      <c r="H39" s="58">
        <v>184975</v>
      </c>
      <c r="I39" s="58">
        <v>194979</v>
      </c>
      <c r="J39" s="58">
        <v>164984</v>
      </c>
      <c r="K39" s="58">
        <v>144989</v>
      </c>
      <c r="L39" s="58">
        <v>289993</v>
      </c>
      <c r="M39" s="377">
        <v>354995</v>
      </c>
    </row>
    <row r="40" spans="2:13" ht="15" customHeight="1">
      <c r="B40" s="507" t="s">
        <v>228</v>
      </c>
      <c r="C40" s="507" t="s">
        <v>266</v>
      </c>
      <c r="D40" s="476">
        <v>200722</v>
      </c>
      <c r="E40" s="476">
        <v>186766</v>
      </c>
      <c r="F40" s="476">
        <v>244503</v>
      </c>
      <c r="G40" s="476">
        <v>309848</v>
      </c>
      <c r="H40" s="476">
        <v>300588</v>
      </c>
      <c r="I40" s="476">
        <v>267666</v>
      </c>
      <c r="J40" s="476">
        <v>243255</v>
      </c>
      <c r="K40" s="476">
        <v>367418</v>
      </c>
      <c r="L40" s="476">
        <v>363757</v>
      </c>
      <c r="M40" s="531">
        <v>333263</v>
      </c>
    </row>
    <row r="41" spans="2:13" ht="15" customHeight="1">
      <c r="B41" s="72" t="s">
        <v>229</v>
      </c>
      <c r="C41" s="72" t="s">
        <v>267</v>
      </c>
      <c r="D41" s="58">
        <v>9801</v>
      </c>
      <c r="E41" s="58">
        <v>14631</v>
      </c>
      <c r="F41" s="58">
        <v>22031</v>
      </c>
      <c r="G41" s="58">
        <v>36981</v>
      </c>
      <c r="H41" s="58">
        <v>21864</v>
      </c>
      <c r="I41" s="58">
        <v>26451</v>
      </c>
      <c r="J41" s="58">
        <v>22847</v>
      </c>
      <c r="K41" s="58">
        <v>22811</v>
      </c>
      <c r="L41" s="58" t="s">
        <v>1748</v>
      </c>
      <c r="M41" s="377">
        <v>41845</v>
      </c>
    </row>
    <row r="42" spans="2:13" ht="15" customHeight="1">
      <c r="B42" s="507" t="s">
        <v>230</v>
      </c>
      <c r="C42" s="507" t="s">
        <v>268</v>
      </c>
      <c r="D42" s="476">
        <v>139</v>
      </c>
      <c r="E42" s="476" t="s">
        <v>1748</v>
      </c>
      <c r="F42" s="476" t="s">
        <v>1748</v>
      </c>
      <c r="G42" s="476" t="s">
        <v>1748</v>
      </c>
      <c r="H42" s="476" t="s">
        <v>1748</v>
      </c>
      <c r="I42" s="476" t="s">
        <v>1748</v>
      </c>
      <c r="J42" s="476" t="s">
        <v>1748</v>
      </c>
      <c r="K42" s="476" t="s">
        <v>1748</v>
      </c>
      <c r="L42" s="476" t="s">
        <v>1748</v>
      </c>
      <c r="M42" s="531" t="s">
        <v>1748</v>
      </c>
    </row>
    <row r="43" spans="2:13" ht="15" customHeight="1">
      <c r="B43" s="72" t="s">
        <v>231</v>
      </c>
      <c r="C43" s="72" t="s">
        <v>269</v>
      </c>
      <c r="D43" s="58">
        <v>15496</v>
      </c>
      <c r="E43" s="58">
        <v>15972</v>
      </c>
      <c r="F43" s="58" t="s">
        <v>1748</v>
      </c>
      <c r="G43" s="58" t="s">
        <v>1748</v>
      </c>
      <c r="H43" s="58" t="s">
        <v>1748</v>
      </c>
      <c r="I43" s="58" t="s">
        <v>1748</v>
      </c>
      <c r="J43" s="58" t="s">
        <v>1748</v>
      </c>
      <c r="K43" s="58" t="s">
        <v>1748</v>
      </c>
      <c r="L43" s="58" t="s">
        <v>1748</v>
      </c>
      <c r="M43" s="377" t="s">
        <v>1748</v>
      </c>
    </row>
    <row r="44" spans="2:13" ht="15" customHeight="1">
      <c r="B44" s="507" t="s">
        <v>232</v>
      </c>
      <c r="C44" s="507" t="s">
        <v>270</v>
      </c>
      <c r="D44" s="476">
        <v>1679</v>
      </c>
      <c r="E44" s="476">
        <v>1621</v>
      </c>
      <c r="F44" s="476">
        <v>1636</v>
      </c>
      <c r="G44" s="476">
        <v>1722</v>
      </c>
      <c r="H44" s="476">
        <v>1649</v>
      </c>
      <c r="I44" s="476">
        <v>1416</v>
      </c>
      <c r="J44" s="476">
        <v>1326</v>
      </c>
      <c r="K44" s="476">
        <v>1247</v>
      </c>
      <c r="L44" s="476">
        <v>1290</v>
      </c>
      <c r="M44" s="531">
        <v>1138</v>
      </c>
    </row>
    <row r="45" spans="2:13" ht="15" customHeight="1">
      <c r="B45" s="72" t="s">
        <v>233</v>
      </c>
      <c r="C45" s="72" t="s">
        <v>271</v>
      </c>
      <c r="D45" s="58">
        <v>6990</v>
      </c>
      <c r="E45" s="58">
        <v>13418</v>
      </c>
      <c r="F45" s="58">
        <v>10831</v>
      </c>
      <c r="G45" s="58">
        <v>8451</v>
      </c>
      <c r="H45" s="58">
        <v>12549</v>
      </c>
      <c r="I45" s="58">
        <v>10897</v>
      </c>
      <c r="J45" s="58">
        <v>12936</v>
      </c>
      <c r="K45" s="58">
        <v>11207</v>
      </c>
      <c r="L45" s="58">
        <v>9339</v>
      </c>
      <c r="M45" s="377">
        <v>8892</v>
      </c>
    </row>
    <row r="46" spans="2:13" ht="15" customHeight="1">
      <c r="B46" s="507" t="s">
        <v>234</v>
      </c>
      <c r="C46" s="507" t="s">
        <v>272</v>
      </c>
      <c r="D46" s="476">
        <v>6999</v>
      </c>
      <c r="E46" s="476">
        <v>6999</v>
      </c>
      <c r="F46" s="476">
        <v>6999</v>
      </c>
      <c r="G46" s="476">
        <v>6999</v>
      </c>
      <c r="H46" s="476">
        <v>6999</v>
      </c>
      <c r="I46" s="476">
        <v>6999</v>
      </c>
      <c r="J46" s="476">
        <v>6999</v>
      </c>
      <c r="K46" s="476" t="s">
        <v>1748</v>
      </c>
      <c r="L46" s="476" t="s">
        <v>1748</v>
      </c>
      <c r="M46" s="531" t="s">
        <v>1748</v>
      </c>
    </row>
    <row r="47" spans="2:13" ht="15" customHeight="1">
      <c r="B47" s="72" t="s">
        <v>235</v>
      </c>
      <c r="C47" s="72" t="s">
        <v>273</v>
      </c>
      <c r="D47" s="58" t="s">
        <v>1748</v>
      </c>
      <c r="E47" s="58" t="s">
        <v>1748</v>
      </c>
      <c r="F47" s="58" t="s">
        <v>1748</v>
      </c>
      <c r="G47" s="58">
        <v>1589</v>
      </c>
      <c r="H47" s="58">
        <v>1757</v>
      </c>
      <c r="I47" s="58" t="s">
        <v>1748</v>
      </c>
      <c r="J47" s="58" t="s">
        <v>1748</v>
      </c>
      <c r="K47" s="58" t="s">
        <v>1748</v>
      </c>
      <c r="L47" s="58" t="s">
        <v>1748</v>
      </c>
      <c r="M47" s="377" t="s">
        <v>1748</v>
      </c>
    </row>
    <row r="48" spans="2:13" ht="15" customHeight="1">
      <c r="B48" s="507" t="s">
        <v>236</v>
      </c>
      <c r="C48" s="507" t="s">
        <v>274</v>
      </c>
      <c r="D48" s="476" t="s">
        <v>1748</v>
      </c>
      <c r="E48" s="476" t="s">
        <v>1748</v>
      </c>
      <c r="F48" s="476" t="s">
        <v>1748</v>
      </c>
      <c r="G48" s="476">
        <v>2895</v>
      </c>
      <c r="H48" s="476">
        <v>8377</v>
      </c>
      <c r="I48" s="476">
        <v>14282</v>
      </c>
      <c r="J48" s="476">
        <v>13607</v>
      </c>
      <c r="K48" s="476">
        <v>12454</v>
      </c>
      <c r="L48" s="476">
        <v>13074</v>
      </c>
      <c r="M48" s="531">
        <v>12195</v>
      </c>
    </row>
    <row r="49" spans="2:13" ht="15" customHeight="1">
      <c r="B49" s="72" t="s">
        <v>237</v>
      </c>
      <c r="C49" s="72" t="s">
        <v>275</v>
      </c>
      <c r="D49" s="58" t="s">
        <v>1748</v>
      </c>
      <c r="E49" s="58" t="s">
        <v>1748</v>
      </c>
      <c r="F49" s="58">
        <v>15325</v>
      </c>
      <c r="G49" s="58">
        <v>16484</v>
      </c>
      <c r="H49" s="58">
        <v>18145</v>
      </c>
      <c r="I49" s="58">
        <v>18709</v>
      </c>
      <c r="J49" s="58">
        <v>16958</v>
      </c>
      <c r="K49" s="58">
        <v>17228</v>
      </c>
      <c r="L49" s="58">
        <v>17590</v>
      </c>
      <c r="M49" s="377">
        <v>18758</v>
      </c>
    </row>
    <row r="50" spans="2:13" ht="15" customHeight="1">
      <c r="B50" s="507" t="s">
        <v>238</v>
      </c>
      <c r="C50" s="507" t="s">
        <v>276</v>
      </c>
      <c r="D50" s="476">
        <v>17468</v>
      </c>
      <c r="E50" s="476">
        <v>19269</v>
      </c>
      <c r="F50" s="476">
        <v>17946</v>
      </c>
      <c r="G50" s="476">
        <v>33154</v>
      </c>
      <c r="H50" s="476">
        <v>37725</v>
      </c>
      <c r="I50" s="476">
        <v>91033</v>
      </c>
      <c r="J50" s="476">
        <v>61371</v>
      </c>
      <c r="K50" s="476">
        <v>64108</v>
      </c>
      <c r="L50" s="476">
        <v>105455</v>
      </c>
      <c r="M50" s="531">
        <v>104886</v>
      </c>
    </row>
    <row r="51" spans="2:13" ht="15" customHeight="1">
      <c r="B51" s="72" t="s">
        <v>239</v>
      </c>
      <c r="C51" s="72" t="s">
        <v>259</v>
      </c>
      <c r="D51" s="58">
        <v>248694</v>
      </c>
      <c r="E51" s="58">
        <v>295745</v>
      </c>
      <c r="F51" s="58">
        <v>278351</v>
      </c>
      <c r="G51" s="58">
        <v>284537</v>
      </c>
      <c r="H51" s="58">
        <v>299336</v>
      </c>
      <c r="I51" s="58">
        <v>262269</v>
      </c>
      <c r="J51" s="58">
        <v>324142</v>
      </c>
      <c r="K51" s="58">
        <v>353212</v>
      </c>
      <c r="L51" s="58">
        <v>312312</v>
      </c>
      <c r="M51" s="377">
        <v>322784</v>
      </c>
    </row>
    <row r="52" spans="2:13" ht="15" customHeight="1">
      <c r="B52" s="507" t="s">
        <v>240</v>
      </c>
      <c r="C52" s="507" t="s">
        <v>277</v>
      </c>
      <c r="D52" s="476">
        <v>32663</v>
      </c>
      <c r="E52" s="476">
        <v>67135</v>
      </c>
      <c r="F52" s="476">
        <v>39333</v>
      </c>
      <c r="G52" s="476">
        <v>55731</v>
      </c>
      <c r="H52" s="476">
        <v>54521</v>
      </c>
      <c r="I52" s="476">
        <v>50267</v>
      </c>
      <c r="J52" s="476">
        <v>68548</v>
      </c>
      <c r="K52" s="476">
        <v>60134</v>
      </c>
      <c r="L52" s="476">
        <v>71294</v>
      </c>
      <c r="M52" s="531">
        <v>71981</v>
      </c>
    </row>
    <row r="53" spans="2:13" ht="15" customHeight="1">
      <c r="B53" s="72" t="s">
        <v>241</v>
      </c>
      <c r="C53" s="72" t="s">
        <v>278</v>
      </c>
      <c r="D53" s="58">
        <v>46978</v>
      </c>
      <c r="E53" s="58">
        <v>55520</v>
      </c>
      <c r="F53" s="58">
        <v>60358</v>
      </c>
      <c r="G53" s="58">
        <v>54610</v>
      </c>
      <c r="H53" s="58">
        <v>53882</v>
      </c>
      <c r="I53" s="58">
        <v>50246</v>
      </c>
      <c r="J53" s="58">
        <v>58542</v>
      </c>
      <c r="K53" s="58">
        <v>66087</v>
      </c>
      <c r="L53" s="58">
        <v>59363</v>
      </c>
      <c r="M53" s="377">
        <v>60453</v>
      </c>
    </row>
    <row r="54" spans="2:13" ht="15" customHeight="1">
      <c r="B54" s="507" t="s">
        <v>242</v>
      </c>
      <c r="C54" s="507" t="s">
        <v>279</v>
      </c>
      <c r="D54" s="476">
        <v>48104</v>
      </c>
      <c r="E54" s="476">
        <v>47106</v>
      </c>
      <c r="F54" s="476">
        <v>46756</v>
      </c>
      <c r="G54" s="476">
        <v>26832</v>
      </c>
      <c r="H54" s="476">
        <v>25916</v>
      </c>
      <c r="I54" s="476">
        <v>23118</v>
      </c>
      <c r="J54" s="476">
        <v>22179</v>
      </c>
      <c r="K54" s="476">
        <v>22751</v>
      </c>
      <c r="L54" s="476" t="s">
        <v>1748</v>
      </c>
      <c r="M54" s="531" t="s">
        <v>1748</v>
      </c>
    </row>
    <row r="55" spans="2:13" ht="15" customHeight="1">
      <c r="B55" s="72" t="s">
        <v>243</v>
      </c>
      <c r="C55" s="72" t="s">
        <v>280</v>
      </c>
      <c r="D55" s="58">
        <v>27768</v>
      </c>
      <c r="E55" s="58">
        <v>25603</v>
      </c>
      <c r="F55" s="58">
        <v>29608</v>
      </c>
      <c r="G55" s="58">
        <v>30835</v>
      </c>
      <c r="H55" s="58">
        <v>33834</v>
      </c>
      <c r="I55" s="58">
        <v>22942</v>
      </c>
      <c r="J55" s="58" t="s">
        <v>1748</v>
      </c>
      <c r="K55" s="58" t="s">
        <v>1748</v>
      </c>
      <c r="L55" s="58" t="s">
        <v>1748</v>
      </c>
      <c r="M55" s="377">
        <v>27514</v>
      </c>
    </row>
    <row r="56" spans="2:13" ht="15" customHeight="1">
      <c r="B56" s="507" t="s">
        <v>193</v>
      </c>
      <c r="C56" s="507" t="s">
        <v>276</v>
      </c>
      <c r="D56" s="476">
        <v>93178</v>
      </c>
      <c r="E56" s="476">
        <v>100378</v>
      </c>
      <c r="F56" s="476">
        <v>102294</v>
      </c>
      <c r="G56" s="476">
        <v>116527</v>
      </c>
      <c r="H56" s="476">
        <v>131181</v>
      </c>
      <c r="I56" s="476">
        <v>115695</v>
      </c>
      <c r="J56" s="476">
        <v>174872</v>
      </c>
      <c r="K56" s="476">
        <v>204240</v>
      </c>
      <c r="L56" s="476">
        <v>181654</v>
      </c>
      <c r="M56" s="531">
        <v>162834</v>
      </c>
    </row>
    <row r="57" spans="2:13" ht="15" customHeight="1">
      <c r="B57" s="72" t="s">
        <v>244</v>
      </c>
      <c r="C57" s="72" t="s">
        <v>281</v>
      </c>
      <c r="D57" s="58">
        <v>766855</v>
      </c>
      <c r="E57" s="58">
        <v>792581</v>
      </c>
      <c r="F57" s="58">
        <v>839752</v>
      </c>
      <c r="G57" s="58">
        <v>943331</v>
      </c>
      <c r="H57" s="58">
        <v>893970</v>
      </c>
      <c r="I57" s="58">
        <v>894706</v>
      </c>
      <c r="J57" s="58">
        <v>868430</v>
      </c>
      <c r="K57" s="58">
        <v>994678</v>
      </c>
      <c r="L57" s="58">
        <v>1112815</v>
      </c>
      <c r="M57" s="377">
        <v>1198759</v>
      </c>
    </row>
    <row r="58" spans="2:13" ht="15" customHeight="1">
      <c r="B58" s="507" t="s">
        <v>223</v>
      </c>
      <c r="C58" s="507" t="s">
        <v>260</v>
      </c>
      <c r="D58" s="476"/>
      <c r="E58" s="476"/>
      <c r="F58" s="476"/>
      <c r="G58" s="476"/>
      <c r="H58" s="476"/>
      <c r="I58" s="476"/>
      <c r="J58" s="476"/>
      <c r="K58" s="476"/>
      <c r="L58" s="476"/>
      <c r="M58" s="531"/>
    </row>
    <row r="59" spans="2:13" ht="15" customHeight="1">
      <c r="B59" s="72" t="s">
        <v>245</v>
      </c>
      <c r="C59" s="72" t="s">
        <v>261</v>
      </c>
      <c r="D59" s="58">
        <v>679605</v>
      </c>
      <c r="E59" s="58">
        <v>715592</v>
      </c>
      <c r="F59" s="58">
        <v>738124</v>
      </c>
      <c r="G59" s="58">
        <v>799613</v>
      </c>
      <c r="H59" s="58">
        <v>862613</v>
      </c>
      <c r="I59" s="58">
        <v>902865</v>
      </c>
      <c r="J59" s="58">
        <v>919527</v>
      </c>
      <c r="K59" s="58">
        <v>932167</v>
      </c>
      <c r="L59" s="58">
        <v>952160</v>
      </c>
      <c r="M59" s="377">
        <v>1011530</v>
      </c>
    </row>
    <row r="60" spans="2:13" ht="15" customHeight="1">
      <c r="B60" s="507" t="s">
        <v>246</v>
      </c>
      <c r="C60" s="507" t="s">
        <v>282</v>
      </c>
      <c r="D60" s="476">
        <v>132166</v>
      </c>
      <c r="E60" s="476">
        <v>132166</v>
      </c>
      <c r="F60" s="476">
        <v>132166</v>
      </c>
      <c r="G60" s="476">
        <v>132166</v>
      </c>
      <c r="H60" s="476">
        <v>132166</v>
      </c>
      <c r="I60" s="476">
        <v>132166</v>
      </c>
      <c r="J60" s="476">
        <v>132166</v>
      </c>
      <c r="K60" s="476">
        <v>132166</v>
      </c>
      <c r="L60" s="476">
        <v>132166</v>
      </c>
      <c r="M60" s="531">
        <v>132166</v>
      </c>
    </row>
    <row r="61" spans="2:13" ht="15" customHeight="1">
      <c r="B61" s="72" t="s">
        <v>247</v>
      </c>
      <c r="C61" s="72" t="s">
        <v>283</v>
      </c>
      <c r="D61" s="58">
        <v>19482</v>
      </c>
      <c r="E61" s="58">
        <v>19482</v>
      </c>
      <c r="F61" s="58">
        <v>19486</v>
      </c>
      <c r="G61" s="58">
        <v>19488</v>
      </c>
      <c r="H61" s="58">
        <v>19320</v>
      </c>
      <c r="I61" s="58">
        <v>19319</v>
      </c>
      <c r="J61" s="58">
        <v>19222</v>
      </c>
      <c r="K61" s="58">
        <v>19222</v>
      </c>
      <c r="L61" s="58">
        <v>19483</v>
      </c>
      <c r="M61" s="377">
        <v>19469</v>
      </c>
    </row>
    <row r="62" spans="2:13" ht="15" customHeight="1">
      <c r="B62" s="507" t="s">
        <v>248</v>
      </c>
      <c r="C62" s="507" t="s">
        <v>284</v>
      </c>
      <c r="D62" s="476">
        <v>528318</v>
      </c>
      <c r="E62" s="476">
        <v>564356</v>
      </c>
      <c r="F62" s="476">
        <v>587268</v>
      </c>
      <c r="G62" s="476">
        <v>648896</v>
      </c>
      <c r="H62" s="476">
        <v>712401</v>
      </c>
      <c r="I62" s="476">
        <v>752872</v>
      </c>
      <c r="J62" s="476">
        <v>769801</v>
      </c>
      <c r="K62" s="476">
        <v>782523</v>
      </c>
      <c r="L62" s="476">
        <v>802313</v>
      </c>
      <c r="M62" s="531">
        <v>861746</v>
      </c>
    </row>
    <row r="63" spans="2:13" ht="15" customHeight="1">
      <c r="B63" s="72" t="s">
        <v>249</v>
      </c>
      <c r="C63" s="72" t="s">
        <v>285</v>
      </c>
      <c r="D63" s="58">
        <v>-361</v>
      </c>
      <c r="E63" s="58">
        <v>-413</v>
      </c>
      <c r="F63" s="58">
        <v>-797</v>
      </c>
      <c r="G63" s="58">
        <v>-938</v>
      </c>
      <c r="H63" s="58">
        <v>-1275</v>
      </c>
      <c r="I63" s="58">
        <v>-1492</v>
      </c>
      <c r="J63" s="58">
        <v>-1663</v>
      </c>
      <c r="K63" s="58">
        <v>-1744</v>
      </c>
      <c r="L63" s="58">
        <v>-1802</v>
      </c>
      <c r="M63" s="377" t="s">
        <v>1762</v>
      </c>
    </row>
    <row r="64" spans="2:13" ht="15" customHeight="1">
      <c r="B64" s="507" t="s">
        <v>250</v>
      </c>
      <c r="C64" s="507" t="s">
        <v>262</v>
      </c>
      <c r="D64" s="476">
        <v>4978</v>
      </c>
      <c r="E64" s="476">
        <v>32210</v>
      </c>
      <c r="F64" s="476">
        <v>60840</v>
      </c>
      <c r="G64" s="476">
        <v>88882</v>
      </c>
      <c r="H64" s="476">
        <v>44010</v>
      </c>
      <c r="I64" s="476">
        <v>59040</v>
      </c>
      <c r="J64" s="476">
        <v>80042</v>
      </c>
      <c r="K64" s="476">
        <v>72172</v>
      </c>
      <c r="L64" s="476">
        <v>45332</v>
      </c>
      <c r="M64" s="531">
        <v>70350</v>
      </c>
    </row>
    <row r="65" spans="2:13" ht="15" customHeight="1">
      <c r="B65" s="72" t="s">
        <v>251</v>
      </c>
      <c r="C65" s="72" t="s">
        <v>286</v>
      </c>
      <c r="D65" s="58">
        <v>19710</v>
      </c>
      <c r="E65" s="58">
        <v>31526</v>
      </c>
      <c r="F65" s="58">
        <v>34839</v>
      </c>
      <c r="G65" s="58">
        <v>50868</v>
      </c>
      <c r="H65" s="58">
        <v>44143</v>
      </c>
      <c r="I65" s="58">
        <v>51678</v>
      </c>
      <c r="J65" s="58">
        <v>56977</v>
      </c>
      <c r="K65" s="58">
        <v>50617</v>
      </c>
      <c r="L65" s="58">
        <v>41336</v>
      </c>
      <c r="M65" s="377">
        <v>69811</v>
      </c>
    </row>
    <row r="66" spans="2:13" ht="15" customHeight="1">
      <c r="B66" s="507" t="s">
        <v>252</v>
      </c>
      <c r="C66" s="507" t="s">
        <v>288</v>
      </c>
      <c r="D66" s="476">
        <v>-494</v>
      </c>
      <c r="E66" s="476">
        <v>-2271</v>
      </c>
      <c r="F66" s="476">
        <v>2425</v>
      </c>
      <c r="G66" s="476">
        <v>-6519</v>
      </c>
      <c r="H66" s="476">
        <v>-12347</v>
      </c>
      <c r="I66" s="476">
        <v>-9500</v>
      </c>
      <c r="J66" s="476">
        <v>-7650</v>
      </c>
      <c r="K66" s="476">
        <v>-4007</v>
      </c>
      <c r="L66" s="476">
        <v>-14161</v>
      </c>
      <c r="M66" s="531">
        <v>-30365</v>
      </c>
    </row>
    <row r="67" spans="2:13" ht="15" customHeight="1">
      <c r="B67" s="72" t="s">
        <v>253</v>
      </c>
      <c r="C67" s="72" t="s">
        <v>287</v>
      </c>
      <c r="D67" s="58">
        <v>-510</v>
      </c>
      <c r="E67" s="58">
        <v>-737</v>
      </c>
      <c r="F67" s="58">
        <v>-737</v>
      </c>
      <c r="G67" s="58">
        <v>-737</v>
      </c>
      <c r="H67" s="58">
        <v>-737</v>
      </c>
      <c r="I67" s="58">
        <v>-737</v>
      </c>
      <c r="J67" s="58">
        <v>-737</v>
      </c>
      <c r="K67" s="58">
        <v>-737</v>
      </c>
      <c r="L67" s="58">
        <v>-737</v>
      </c>
      <c r="M67" s="377">
        <v>-737</v>
      </c>
    </row>
    <row r="68" spans="2:13" ht="15" customHeight="1">
      <c r="B68" s="507" t="s">
        <v>254</v>
      </c>
      <c r="C68" s="507" t="s">
        <v>289</v>
      </c>
      <c r="D68" s="476">
        <v>-13727</v>
      </c>
      <c r="E68" s="476">
        <v>3693</v>
      </c>
      <c r="F68" s="476">
        <v>30414</v>
      </c>
      <c r="G68" s="476">
        <v>39341</v>
      </c>
      <c r="H68" s="476">
        <v>28924</v>
      </c>
      <c r="I68" s="476">
        <v>17993</v>
      </c>
      <c r="J68" s="476">
        <v>19530</v>
      </c>
      <c r="K68" s="476">
        <v>11189</v>
      </c>
      <c r="L68" s="476">
        <v>10085</v>
      </c>
      <c r="M68" s="531">
        <v>-2383</v>
      </c>
    </row>
    <row r="69" spans="2:13" ht="15" customHeight="1">
      <c r="B69" s="72" t="s">
        <v>255</v>
      </c>
      <c r="C69" s="72" t="s">
        <v>290</v>
      </c>
      <c r="D69" s="58" t="s">
        <v>1748</v>
      </c>
      <c r="E69" s="58" t="s">
        <v>1748</v>
      </c>
      <c r="F69" s="58">
        <v>-6100</v>
      </c>
      <c r="G69" s="58">
        <v>5929</v>
      </c>
      <c r="H69" s="58">
        <v>-15972</v>
      </c>
      <c r="I69" s="58">
        <v>-393</v>
      </c>
      <c r="J69" s="58">
        <v>11922</v>
      </c>
      <c r="K69" s="58">
        <v>15110</v>
      </c>
      <c r="L69" s="58">
        <v>8809</v>
      </c>
      <c r="M69" s="377">
        <v>34025</v>
      </c>
    </row>
    <row r="70" spans="2:13" ht="15" customHeight="1">
      <c r="B70" s="507" t="s">
        <v>256</v>
      </c>
      <c r="C70" s="507" t="s">
        <v>263</v>
      </c>
      <c r="D70" s="476">
        <v>24320</v>
      </c>
      <c r="E70" s="476">
        <v>26514</v>
      </c>
      <c r="F70" s="476">
        <v>29601</v>
      </c>
      <c r="G70" s="476">
        <v>30373</v>
      </c>
      <c r="H70" s="476">
        <v>29162</v>
      </c>
      <c r="I70" s="476">
        <v>29965</v>
      </c>
      <c r="J70" s="476">
        <v>29229</v>
      </c>
      <c r="K70" s="476">
        <v>30704</v>
      </c>
      <c r="L70" s="476">
        <v>30174</v>
      </c>
      <c r="M70" s="531">
        <v>32716</v>
      </c>
    </row>
    <row r="71" spans="2:13" ht="15" customHeight="1">
      <c r="B71" s="72" t="s">
        <v>257</v>
      </c>
      <c r="C71" s="72" t="s">
        <v>264</v>
      </c>
      <c r="D71" s="58">
        <v>708904</v>
      </c>
      <c r="E71" s="58">
        <v>774317</v>
      </c>
      <c r="F71" s="58">
        <v>828565</v>
      </c>
      <c r="G71" s="58">
        <v>918869</v>
      </c>
      <c r="H71" s="58">
        <v>935786</v>
      </c>
      <c r="I71" s="58">
        <v>991870</v>
      </c>
      <c r="J71" s="58">
        <v>1028799</v>
      </c>
      <c r="K71" s="58">
        <v>1035044</v>
      </c>
      <c r="L71" s="58">
        <v>1027667</v>
      </c>
      <c r="M71" s="377">
        <v>1114597</v>
      </c>
    </row>
    <row r="72" spans="2:13" ht="15" customHeight="1" thickBot="1">
      <c r="B72" s="533" t="s">
        <v>224</v>
      </c>
      <c r="C72" s="533" t="s">
        <v>225</v>
      </c>
      <c r="D72" s="481">
        <v>1475759</v>
      </c>
      <c r="E72" s="481">
        <v>1566899</v>
      </c>
      <c r="F72" s="481">
        <v>1668317</v>
      </c>
      <c r="G72" s="481">
        <v>1862201</v>
      </c>
      <c r="H72" s="481">
        <v>1829756</v>
      </c>
      <c r="I72" s="481">
        <v>1886577</v>
      </c>
      <c r="J72" s="481">
        <v>1897230</v>
      </c>
      <c r="K72" s="481">
        <v>2029722</v>
      </c>
      <c r="L72" s="481">
        <v>2140482</v>
      </c>
      <c r="M72" s="535">
        <v>2313357</v>
      </c>
    </row>
    <row r="73" spans="2:13" ht="30" customHeight="1">
      <c r="B73" s="567" t="s">
        <v>1244</v>
      </c>
      <c r="C73" s="567"/>
      <c r="D73" s="567"/>
      <c r="E73" s="567"/>
      <c r="F73" s="567"/>
      <c r="G73" s="567"/>
      <c r="H73" s="567"/>
      <c r="I73" s="567"/>
      <c r="J73" s="567"/>
      <c r="K73" s="567"/>
      <c r="L73" s="567"/>
    </row>
  </sheetData>
  <mergeCells count="6">
    <mergeCell ref="B73:L73"/>
    <mergeCell ref="B4:C4"/>
    <mergeCell ref="B7:C7"/>
    <mergeCell ref="B36:C36"/>
    <mergeCell ref="L6:M6"/>
    <mergeCell ref="L35:M35"/>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sheetPr>
  <dimension ref="B1:M55"/>
  <sheetViews>
    <sheetView zoomScale="55" zoomScaleNormal="55" workbookViewId="0">
      <selection activeCell="B2" sqref="B2:D2"/>
    </sheetView>
  </sheetViews>
  <sheetFormatPr defaultColWidth="9" defaultRowHeight="13.5"/>
  <cols>
    <col min="1" max="1" width="2.125" style="268" customWidth="1"/>
    <col min="2" max="2" width="31.25" style="268" bestFit="1" customWidth="1"/>
    <col min="3" max="3" width="59.375" style="268" customWidth="1"/>
    <col min="4" max="13" width="9.25" style="268" bestFit="1" customWidth="1"/>
    <col min="14" max="16384" width="9" style="268"/>
  </cols>
  <sheetData>
    <row r="1" spans="2:13" ht="15" customHeight="1"/>
    <row r="2" spans="2:13" ht="15" customHeight="1">
      <c r="B2" s="589" t="s">
        <v>145</v>
      </c>
      <c r="C2" s="554"/>
      <c r="D2" s="614"/>
    </row>
    <row r="3" spans="2:13" ht="15" customHeight="1" thickBot="1">
      <c r="K3" s="68"/>
      <c r="L3" s="605" t="s">
        <v>1225</v>
      </c>
      <c r="M3" s="605"/>
    </row>
    <row r="4" spans="2:13" s="18" customFormat="1" ht="30" customHeight="1">
      <c r="B4" s="300" t="s">
        <v>147</v>
      </c>
      <c r="C4" s="300"/>
      <c r="D4" s="20">
        <v>12.3</v>
      </c>
      <c r="E4" s="20">
        <v>13.3</v>
      </c>
      <c r="F4" s="20">
        <v>14.3</v>
      </c>
      <c r="G4" s="20">
        <v>15.3</v>
      </c>
      <c r="H4" s="20" t="s">
        <v>0</v>
      </c>
      <c r="I4" s="20" t="s">
        <v>1</v>
      </c>
      <c r="J4" s="20" t="s">
        <v>2</v>
      </c>
      <c r="K4" s="20" t="s">
        <v>3</v>
      </c>
      <c r="L4" s="20">
        <v>20.3</v>
      </c>
      <c r="M4" s="20">
        <v>21.3</v>
      </c>
    </row>
    <row r="5" spans="2:13" ht="15" customHeight="1">
      <c r="B5" s="44" t="s">
        <v>84</v>
      </c>
      <c r="C5" s="44" t="s">
        <v>100</v>
      </c>
      <c r="D5" s="58">
        <v>1294781</v>
      </c>
      <c r="E5" s="58">
        <v>1380060</v>
      </c>
      <c r="F5" s="58">
        <v>1512581</v>
      </c>
      <c r="G5" s="58">
        <v>1528164</v>
      </c>
      <c r="H5" s="58">
        <v>1322012</v>
      </c>
      <c r="I5" s="58">
        <v>1183846</v>
      </c>
      <c r="J5" s="58">
        <v>1296238</v>
      </c>
      <c r="K5" s="58">
        <v>1371863</v>
      </c>
      <c r="L5" s="58">
        <v>1368689</v>
      </c>
      <c r="M5" s="58">
        <v>1364106</v>
      </c>
    </row>
    <row r="6" spans="2:13" ht="15" customHeight="1">
      <c r="B6" s="509" t="s">
        <v>85</v>
      </c>
      <c r="C6" s="509" t="s">
        <v>101</v>
      </c>
      <c r="D6" s="476">
        <v>868358</v>
      </c>
      <c r="E6" s="476">
        <v>943688</v>
      </c>
      <c r="F6" s="476">
        <v>1071374</v>
      </c>
      <c r="G6" s="476">
        <v>1071021</v>
      </c>
      <c r="H6" s="476">
        <v>814760</v>
      </c>
      <c r="I6" s="476">
        <v>745139</v>
      </c>
      <c r="J6" s="476">
        <v>874437</v>
      </c>
      <c r="K6" s="476">
        <v>981086</v>
      </c>
      <c r="L6" s="476">
        <v>961983</v>
      </c>
      <c r="M6" s="476">
        <v>921777</v>
      </c>
    </row>
    <row r="7" spans="2:13" ht="15" customHeight="1">
      <c r="B7" s="44" t="s">
        <v>86</v>
      </c>
      <c r="C7" s="44" t="s">
        <v>102</v>
      </c>
      <c r="D7" s="58">
        <v>426423</v>
      </c>
      <c r="E7" s="58">
        <v>436371</v>
      </c>
      <c r="F7" s="58">
        <v>441207</v>
      </c>
      <c r="G7" s="58">
        <v>457143</v>
      </c>
      <c r="H7" s="58">
        <v>507251</v>
      </c>
      <c r="I7" s="58">
        <v>438707</v>
      </c>
      <c r="J7" s="58">
        <v>421800</v>
      </c>
      <c r="K7" s="58">
        <v>390777</v>
      </c>
      <c r="L7" s="58">
        <v>406705</v>
      </c>
      <c r="M7" s="58">
        <v>442328</v>
      </c>
    </row>
    <row r="8" spans="2:13" ht="15" customHeight="1">
      <c r="B8" s="509" t="s">
        <v>87</v>
      </c>
      <c r="C8" s="509" t="s">
        <v>103</v>
      </c>
      <c r="D8" s="476">
        <v>349148</v>
      </c>
      <c r="E8" s="476">
        <v>351598</v>
      </c>
      <c r="F8" s="476">
        <v>341825</v>
      </c>
      <c r="G8" s="476">
        <v>352077</v>
      </c>
      <c r="H8" s="476">
        <v>360576</v>
      </c>
      <c r="I8" s="476">
        <v>341457</v>
      </c>
      <c r="J8" s="476">
        <v>343681</v>
      </c>
      <c r="K8" s="476">
        <v>322800</v>
      </c>
      <c r="L8" s="476">
        <v>322913</v>
      </c>
      <c r="M8" s="476">
        <v>329836</v>
      </c>
    </row>
    <row r="9" spans="2:13" ht="15" customHeight="1">
      <c r="B9" s="44" t="s">
        <v>88</v>
      </c>
      <c r="C9" s="44" t="s">
        <v>104</v>
      </c>
      <c r="D9" s="58">
        <v>77274</v>
      </c>
      <c r="E9" s="58">
        <v>84773</v>
      </c>
      <c r="F9" s="58">
        <v>99381</v>
      </c>
      <c r="G9" s="58">
        <v>105065</v>
      </c>
      <c r="H9" s="58">
        <v>146674</v>
      </c>
      <c r="I9" s="58">
        <v>97250</v>
      </c>
      <c r="J9" s="58">
        <v>78118</v>
      </c>
      <c r="K9" s="58">
        <v>67977</v>
      </c>
      <c r="L9" s="58">
        <v>83792</v>
      </c>
      <c r="M9" s="58">
        <v>112491</v>
      </c>
    </row>
    <row r="10" spans="2:13" ht="15" customHeight="1">
      <c r="B10" s="509" t="s">
        <v>89</v>
      </c>
      <c r="C10" s="509" t="s">
        <v>105</v>
      </c>
      <c r="D10" s="476">
        <v>14521</v>
      </c>
      <c r="E10" s="476">
        <v>17682</v>
      </c>
      <c r="F10" s="476">
        <v>17550</v>
      </c>
      <c r="G10" s="476">
        <v>22822</v>
      </c>
      <c r="H10" s="476">
        <v>9867</v>
      </c>
      <c r="I10" s="476">
        <v>14160</v>
      </c>
      <c r="J10" s="476">
        <v>15491</v>
      </c>
      <c r="K10" s="476">
        <v>14600</v>
      </c>
      <c r="L10" s="476">
        <v>24746</v>
      </c>
      <c r="M10" s="476">
        <v>32941</v>
      </c>
    </row>
    <row r="11" spans="2:13" ht="15" customHeight="1">
      <c r="B11" s="44" t="s">
        <v>115</v>
      </c>
      <c r="C11" s="44" t="s">
        <v>132</v>
      </c>
      <c r="D11" s="58">
        <v>753</v>
      </c>
      <c r="E11" s="58">
        <v>617</v>
      </c>
      <c r="F11" s="58">
        <v>638</v>
      </c>
      <c r="G11" s="58">
        <v>770</v>
      </c>
      <c r="H11" s="58">
        <v>448</v>
      </c>
      <c r="I11" s="58">
        <v>386</v>
      </c>
      <c r="J11" s="58">
        <v>453</v>
      </c>
      <c r="K11" s="58">
        <v>584</v>
      </c>
      <c r="L11" s="58">
        <v>4262</v>
      </c>
      <c r="M11" s="58">
        <v>2348</v>
      </c>
    </row>
    <row r="12" spans="2:13" ht="15" customHeight="1">
      <c r="B12" s="509" t="s">
        <v>116</v>
      </c>
      <c r="C12" s="509" t="s">
        <v>133</v>
      </c>
      <c r="D12" s="476">
        <v>2106</v>
      </c>
      <c r="E12" s="476">
        <v>3217</v>
      </c>
      <c r="F12" s="476">
        <v>3172</v>
      </c>
      <c r="G12" s="476">
        <v>4659</v>
      </c>
      <c r="H12" s="476">
        <v>3262</v>
      </c>
      <c r="I12" s="476">
        <v>3163</v>
      </c>
      <c r="J12" s="476">
        <v>4151</v>
      </c>
      <c r="K12" s="476">
        <v>4465</v>
      </c>
      <c r="L12" s="476">
        <v>7070</v>
      </c>
      <c r="M12" s="476">
        <v>3378</v>
      </c>
    </row>
    <row r="13" spans="2:13" ht="15" customHeight="1">
      <c r="B13" s="44" t="s">
        <v>117</v>
      </c>
      <c r="C13" s="44" t="s">
        <v>134</v>
      </c>
      <c r="D13" s="58" t="s">
        <v>1748</v>
      </c>
      <c r="E13" s="58" t="s">
        <v>1748</v>
      </c>
      <c r="F13" s="58" t="s">
        <v>1748</v>
      </c>
      <c r="G13" s="58">
        <v>4644</v>
      </c>
      <c r="H13" s="58" t="s">
        <v>1748</v>
      </c>
      <c r="I13" s="58" t="s">
        <v>1748</v>
      </c>
      <c r="J13" s="58" t="s">
        <v>1748</v>
      </c>
      <c r="K13" s="58" t="s">
        <v>1748</v>
      </c>
      <c r="L13" s="58" t="s">
        <v>1748</v>
      </c>
      <c r="M13" s="58" t="s">
        <v>1748</v>
      </c>
    </row>
    <row r="14" spans="2:13" ht="15" customHeight="1">
      <c r="B14" s="509" t="s">
        <v>118</v>
      </c>
      <c r="C14" s="509" t="s">
        <v>890</v>
      </c>
      <c r="D14" s="476">
        <v>5637</v>
      </c>
      <c r="E14" s="476">
        <v>6335</v>
      </c>
      <c r="F14" s="476">
        <v>7917</v>
      </c>
      <c r="G14" s="476">
        <v>6990</v>
      </c>
      <c r="H14" s="476" t="s">
        <v>1748</v>
      </c>
      <c r="I14" s="476">
        <v>1785</v>
      </c>
      <c r="J14" s="476" t="s">
        <v>1748</v>
      </c>
      <c r="K14" s="476" t="s">
        <v>1748</v>
      </c>
      <c r="L14" s="476">
        <v>5225</v>
      </c>
      <c r="M14" s="476">
        <v>13618</v>
      </c>
    </row>
    <row r="15" spans="2:13" s="8" customFormat="1" ht="27">
      <c r="B15" s="44" t="s">
        <v>1246</v>
      </c>
      <c r="C15" s="44" t="s">
        <v>1245</v>
      </c>
      <c r="D15" s="58" t="s">
        <v>1748</v>
      </c>
      <c r="E15" s="58" t="s">
        <v>1748</v>
      </c>
      <c r="F15" s="58" t="s">
        <v>1748</v>
      </c>
      <c r="G15" s="58" t="s">
        <v>1748</v>
      </c>
      <c r="H15" s="58" t="s">
        <v>1748</v>
      </c>
      <c r="I15" s="58" t="s">
        <v>1748</v>
      </c>
      <c r="J15" s="58" t="s">
        <v>1748</v>
      </c>
      <c r="K15" s="58" t="s">
        <v>1748</v>
      </c>
      <c r="L15" s="58" t="s">
        <v>1748</v>
      </c>
      <c r="M15" s="58">
        <v>3694</v>
      </c>
    </row>
    <row r="16" spans="2:13" ht="15" customHeight="1">
      <c r="B16" s="509" t="s">
        <v>119</v>
      </c>
      <c r="C16" s="509" t="s">
        <v>135</v>
      </c>
      <c r="D16" s="476" t="s">
        <v>1748</v>
      </c>
      <c r="E16" s="476" t="s">
        <v>1748</v>
      </c>
      <c r="F16" s="476" t="s">
        <v>1748</v>
      </c>
      <c r="G16" s="476" t="s">
        <v>1748</v>
      </c>
      <c r="H16" s="476" t="s">
        <v>1748</v>
      </c>
      <c r="I16" s="476">
        <v>2404</v>
      </c>
      <c r="J16" s="476" t="s">
        <v>1748</v>
      </c>
      <c r="K16" s="476" t="s">
        <v>1748</v>
      </c>
      <c r="L16" s="476" t="s">
        <v>1748</v>
      </c>
      <c r="M16" s="476" t="s">
        <v>1748</v>
      </c>
    </row>
    <row r="17" spans="2:13" ht="15" customHeight="1">
      <c r="B17" s="44" t="s">
        <v>120</v>
      </c>
      <c r="C17" s="44" t="s">
        <v>136</v>
      </c>
      <c r="D17" s="58">
        <v>6024</v>
      </c>
      <c r="E17" s="58">
        <v>7512</v>
      </c>
      <c r="F17" s="58">
        <v>5821</v>
      </c>
      <c r="G17" s="58">
        <v>5757</v>
      </c>
      <c r="H17" s="58">
        <v>6156</v>
      </c>
      <c r="I17" s="58">
        <v>6419</v>
      </c>
      <c r="J17" s="58">
        <v>10886</v>
      </c>
      <c r="K17" s="58">
        <v>9551</v>
      </c>
      <c r="L17" s="58">
        <v>8187</v>
      </c>
      <c r="M17" s="58">
        <v>9901</v>
      </c>
    </row>
    <row r="18" spans="2:13" ht="15" customHeight="1">
      <c r="B18" s="509" t="s">
        <v>90</v>
      </c>
      <c r="C18" s="509" t="s">
        <v>106</v>
      </c>
      <c r="D18" s="476">
        <v>16101</v>
      </c>
      <c r="E18" s="476">
        <v>12330</v>
      </c>
      <c r="F18" s="476">
        <v>10888</v>
      </c>
      <c r="G18" s="476">
        <v>19714</v>
      </c>
      <c r="H18" s="476">
        <v>21555</v>
      </c>
      <c r="I18" s="476">
        <v>15134</v>
      </c>
      <c r="J18" s="476">
        <v>16522</v>
      </c>
      <c r="K18" s="476">
        <v>19474</v>
      </c>
      <c r="L18" s="476">
        <v>22520</v>
      </c>
      <c r="M18" s="476">
        <v>17680</v>
      </c>
    </row>
    <row r="19" spans="2:13" ht="15" customHeight="1">
      <c r="B19" s="44" t="s">
        <v>121</v>
      </c>
      <c r="C19" s="44" t="s">
        <v>137</v>
      </c>
      <c r="D19" s="58">
        <v>8909</v>
      </c>
      <c r="E19" s="58">
        <v>8431</v>
      </c>
      <c r="F19" s="58">
        <v>8567</v>
      </c>
      <c r="G19" s="58">
        <v>9475</v>
      </c>
      <c r="H19" s="58">
        <v>10003</v>
      </c>
      <c r="I19" s="58">
        <v>9612</v>
      </c>
      <c r="J19" s="58">
        <v>9505</v>
      </c>
      <c r="K19" s="58">
        <v>10126</v>
      </c>
      <c r="L19" s="58">
        <v>12192</v>
      </c>
      <c r="M19" s="58">
        <v>11087</v>
      </c>
    </row>
    <row r="20" spans="2:13" ht="15" customHeight="1">
      <c r="B20" s="509" t="s">
        <v>122</v>
      </c>
      <c r="C20" s="509" t="s">
        <v>293</v>
      </c>
      <c r="D20" s="476" t="s">
        <v>1748</v>
      </c>
      <c r="E20" s="476" t="s">
        <v>1748</v>
      </c>
      <c r="F20" s="476" t="s">
        <v>1748</v>
      </c>
      <c r="G20" s="476" t="s">
        <v>1748</v>
      </c>
      <c r="H20" s="476" t="s">
        <v>1748</v>
      </c>
      <c r="I20" s="476" t="s">
        <v>1748</v>
      </c>
      <c r="J20" s="476">
        <v>2227</v>
      </c>
      <c r="K20" s="476" t="s">
        <v>1748</v>
      </c>
      <c r="L20" s="476" t="s">
        <v>1748</v>
      </c>
      <c r="M20" s="476" t="s">
        <v>1748</v>
      </c>
    </row>
    <row r="21" spans="2:13" ht="15" customHeight="1">
      <c r="B21" s="44" t="s">
        <v>123</v>
      </c>
      <c r="C21" s="44" t="s">
        <v>294</v>
      </c>
      <c r="D21" s="58">
        <v>3719</v>
      </c>
      <c r="E21" s="58" t="s">
        <v>1748</v>
      </c>
      <c r="F21" s="58" t="s">
        <v>1748</v>
      </c>
      <c r="G21" s="58" t="s">
        <v>1748</v>
      </c>
      <c r="H21" s="58" t="s">
        <v>1748</v>
      </c>
      <c r="I21" s="58" t="s">
        <v>1748</v>
      </c>
      <c r="J21" s="58" t="s">
        <v>1748</v>
      </c>
      <c r="K21" s="58" t="s">
        <v>1748</v>
      </c>
      <c r="L21" s="58" t="s">
        <v>1748</v>
      </c>
      <c r="M21" s="58" t="s">
        <v>1748</v>
      </c>
    </row>
    <row r="22" spans="2:13" ht="15" customHeight="1">
      <c r="B22" s="509" t="s">
        <v>124</v>
      </c>
      <c r="C22" s="509" t="s">
        <v>891</v>
      </c>
      <c r="D22" s="476" t="s">
        <v>1748</v>
      </c>
      <c r="E22" s="476" t="s">
        <v>1748</v>
      </c>
      <c r="F22" s="476" t="s">
        <v>1748</v>
      </c>
      <c r="G22" s="476" t="s">
        <v>1748</v>
      </c>
      <c r="H22" s="476">
        <v>4538</v>
      </c>
      <c r="I22" s="476" t="s">
        <v>1748</v>
      </c>
      <c r="J22" s="476" t="s">
        <v>1748</v>
      </c>
      <c r="K22" s="476" t="s">
        <v>1748</v>
      </c>
      <c r="L22" s="476" t="s">
        <v>1748</v>
      </c>
      <c r="M22" s="476" t="s">
        <v>1748</v>
      </c>
    </row>
    <row r="23" spans="2:13" ht="15" customHeight="1">
      <c r="B23" s="44" t="s">
        <v>125</v>
      </c>
      <c r="C23" s="44" t="s">
        <v>138</v>
      </c>
      <c r="D23" s="58">
        <v>3472</v>
      </c>
      <c r="E23" s="58">
        <v>3898</v>
      </c>
      <c r="F23" s="58">
        <v>2321</v>
      </c>
      <c r="G23" s="58">
        <v>10238</v>
      </c>
      <c r="H23" s="58">
        <v>7012</v>
      </c>
      <c r="I23" s="58">
        <v>5521</v>
      </c>
      <c r="J23" s="58">
        <v>4789</v>
      </c>
      <c r="K23" s="58">
        <v>9348</v>
      </c>
      <c r="L23" s="58">
        <v>10327</v>
      </c>
      <c r="M23" s="58">
        <v>6593</v>
      </c>
    </row>
    <row r="24" spans="2:13" ht="15" customHeight="1">
      <c r="B24" s="509" t="s">
        <v>91</v>
      </c>
      <c r="C24" s="509" t="s">
        <v>107</v>
      </c>
      <c r="D24" s="476">
        <v>75694</v>
      </c>
      <c r="E24" s="476">
        <v>90125</v>
      </c>
      <c r="F24" s="476">
        <v>106044</v>
      </c>
      <c r="G24" s="476">
        <v>108173</v>
      </c>
      <c r="H24" s="476">
        <v>134986</v>
      </c>
      <c r="I24" s="476">
        <v>96276</v>
      </c>
      <c r="J24" s="476">
        <v>77087</v>
      </c>
      <c r="K24" s="476">
        <v>63103</v>
      </c>
      <c r="L24" s="476">
        <v>86018</v>
      </c>
      <c r="M24" s="476">
        <v>127752</v>
      </c>
    </row>
    <row r="25" spans="2:13" ht="15" customHeight="1">
      <c r="B25" s="44" t="s">
        <v>92</v>
      </c>
      <c r="C25" s="44" t="s">
        <v>108</v>
      </c>
      <c r="D25" s="58" t="s">
        <v>1748</v>
      </c>
      <c r="E25" s="58" t="s">
        <v>1748</v>
      </c>
      <c r="F25" s="58">
        <v>5968</v>
      </c>
      <c r="G25" s="58">
        <v>15952</v>
      </c>
      <c r="H25" s="58">
        <v>2467</v>
      </c>
      <c r="I25" s="58" t="s">
        <v>1748</v>
      </c>
      <c r="J25" s="58" t="s">
        <v>1748</v>
      </c>
      <c r="K25" s="58" t="s">
        <v>1748</v>
      </c>
      <c r="L25" s="58" t="s">
        <v>1748</v>
      </c>
      <c r="M25" s="58" t="s">
        <v>1748</v>
      </c>
    </row>
    <row r="26" spans="2:13" ht="15" customHeight="1">
      <c r="B26" s="509" t="s">
        <v>126</v>
      </c>
      <c r="C26" s="509" t="s">
        <v>139</v>
      </c>
      <c r="D26" s="476" t="s">
        <v>1748</v>
      </c>
      <c r="E26" s="476" t="s">
        <v>1748</v>
      </c>
      <c r="F26" s="476" t="s">
        <v>1748</v>
      </c>
      <c r="G26" s="476">
        <v>2941</v>
      </c>
      <c r="H26" s="476">
        <v>2467</v>
      </c>
      <c r="I26" s="476" t="s">
        <v>1748</v>
      </c>
      <c r="J26" s="476" t="s">
        <v>1748</v>
      </c>
      <c r="K26" s="476" t="s">
        <v>1748</v>
      </c>
      <c r="L26" s="476" t="s">
        <v>1748</v>
      </c>
      <c r="M26" s="476" t="s">
        <v>1748</v>
      </c>
    </row>
    <row r="27" spans="2:13" ht="15" customHeight="1">
      <c r="B27" s="44" t="s">
        <v>127</v>
      </c>
      <c r="C27" s="44" t="s">
        <v>140</v>
      </c>
      <c r="D27" s="58" t="s">
        <v>1748</v>
      </c>
      <c r="E27" s="58" t="s">
        <v>1748</v>
      </c>
      <c r="F27" s="58">
        <v>5968</v>
      </c>
      <c r="G27" s="58">
        <v>13011</v>
      </c>
      <c r="H27" s="58" t="s">
        <v>1748</v>
      </c>
      <c r="I27" s="58" t="s">
        <v>1748</v>
      </c>
      <c r="J27" s="58" t="s">
        <v>1748</v>
      </c>
      <c r="K27" s="58" t="s">
        <v>1748</v>
      </c>
      <c r="L27" s="58" t="s">
        <v>1748</v>
      </c>
      <c r="M27" s="58" t="s">
        <v>1748</v>
      </c>
    </row>
    <row r="28" spans="2:13" ht="15" customHeight="1">
      <c r="B28" s="509" t="s">
        <v>93</v>
      </c>
      <c r="C28" s="509" t="s">
        <v>109</v>
      </c>
      <c r="D28" s="476" t="s">
        <v>1748</v>
      </c>
      <c r="E28" s="476">
        <v>5495</v>
      </c>
      <c r="F28" s="476">
        <v>30138</v>
      </c>
      <c r="G28" s="476">
        <v>2697</v>
      </c>
      <c r="H28" s="476">
        <v>14588</v>
      </c>
      <c r="I28" s="476">
        <v>4680</v>
      </c>
      <c r="J28" s="476">
        <v>11249</v>
      </c>
      <c r="K28" s="476">
        <v>11038</v>
      </c>
      <c r="L28" s="476">
        <v>15568</v>
      </c>
      <c r="M28" s="476">
        <v>19016</v>
      </c>
    </row>
    <row r="29" spans="2:13" ht="15" customHeight="1">
      <c r="B29" s="44" t="s">
        <v>128</v>
      </c>
      <c r="C29" s="44" t="s">
        <v>141</v>
      </c>
      <c r="D29" s="58" t="s">
        <v>1748</v>
      </c>
      <c r="E29" s="58" t="s">
        <v>1748</v>
      </c>
      <c r="F29" s="58" t="s">
        <v>1748</v>
      </c>
      <c r="G29" s="58" t="s">
        <v>1748</v>
      </c>
      <c r="H29" s="58" t="s">
        <v>1748</v>
      </c>
      <c r="I29" s="58" t="s">
        <v>1748</v>
      </c>
      <c r="J29" s="58" t="s">
        <v>1748</v>
      </c>
      <c r="K29" s="58">
        <v>2136</v>
      </c>
      <c r="L29" s="58" t="s">
        <v>1748</v>
      </c>
      <c r="M29" s="58" t="s">
        <v>1748</v>
      </c>
    </row>
    <row r="30" spans="2:13" ht="15" customHeight="1">
      <c r="B30" s="509" t="s">
        <v>129</v>
      </c>
      <c r="C30" s="509" t="s">
        <v>142</v>
      </c>
      <c r="D30" s="476" t="s">
        <v>1748</v>
      </c>
      <c r="E30" s="476" t="s">
        <v>1748</v>
      </c>
      <c r="F30" s="476" t="s">
        <v>1748</v>
      </c>
      <c r="G30" s="476" t="s">
        <v>1748</v>
      </c>
      <c r="H30" s="476" t="s">
        <v>1748</v>
      </c>
      <c r="I30" s="476" t="s">
        <v>1748</v>
      </c>
      <c r="J30" s="476" t="s">
        <v>1748</v>
      </c>
      <c r="K30" s="476">
        <v>8901</v>
      </c>
      <c r="L30" s="476" t="s">
        <v>1748</v>
      </c>
      <c r="M30" s="476" t="s">
        <v>1748</v>
      </c>
    </row>
    <row r="31" spans="2:13" ht="15" customHeight="1">
      <c r="B31" s="44" t="s">
        <v>130</v>
      </c>
      <c r="C31" s="44" t="s">
        <v>143</v>
      </c>
      <c r="D31" s="58" t="s">
        <v>1748</v>
      </c>
      <c r="E31" s="58">
        <v>5495</v>
      </c>
      <c r="F31" s="58">
        <v>30138</v>
      </c>
      <c r="G31" s="58">
        <v>2697</v>
      </c>
      <c r="H31" s="58">
        <v>14588</v>
      </c>
      <c r="I31" s="58">
        <v>1744</v>
      </c>
      <c r="J31" s="58">
        <v>11249</v>
      </c>
      <c r="K31" s="58" t="s">
        <v>1748</v>
      </c>
      <c r="L31" s="58">
        <v>15568</v>
      </c>
      <c r="M31" s="58">
        <v>19016</v>
      </c>
    </row>
    <row r="32" spans="2:13" ht="15" customHeight="1">
      <c r="B32" s="509" t="s">
        <v>131</v>
      </c>
      <c r="C32" s="509" t="s">
        <v>144</v>
      </c>
      <c r="D32" s="476" t="s">
        <v>1748</v>
      </c>
      <c r="E32" s="476" t="s">
        <v>1748</v>
      </c>
      <c r="F32" s="476" t="s">
        <v>1748</v>
      </c>
      <c r="G32" s="476" t="s">
        <v>1748</v>
      </c>
      <c r="H32" s="476" t="s">
        <v>1748</v>
      </c>
      <c r="I32" s="476">
        <v>2935</v>
      </c>
      <c r="J32" s="476" t="s">
        <v>1748</v>
      </c>
      <c r="K32" s="476" t="s">
        <v>1748</v>
      </c>
      <c r="L32" s="476" t="s">
        <v>1748</v>
      </c>
      <c r="M32" s="476" t="s">
        <v>1748</v>
      </c>
    </row>
    <row r="33" spans="2:13" ht="15" customHeight="1">
      <c r="B33" s="408" t="s">
        <v>94</v>
      </c>
      <c r="C33" s="408" t="s">
        <v>110</v>
      </c>
      <c r="D33" s="379">
        <v>75694</v>
      </c>
      <c r="E33" s="422">
        <v>84630</v>
      </c>
      <c r="F33" s="422">
        <v>81874</v>
      </c>
      <c r="G33" s="422">
        <v>121428</v>
      </c>
      <c r="H33" s="422">
        <v>122865</v>
      </c>
      <c r="I33" s="422">
        <v>91596</v>
      </c>
      <c r="J33" s="422">
        <v>65837</v>
      </c>
      <c r="K33" s="422">
        <v>52064</v>
      </c>
      <c r="L33" s="422">
        <v>70449</v>
      </c>
      <c r="M33" s="422">
        <v>108735</v>
      </c>
    </row>
    <row r="34" spans="2:13" ht="15" customHeight="1">
      <c r="B34" s="509" t="s">
        <v>95</v>
      </c>
      <c r="C34" s="509" t="s">
        <v>111</v>
      </c>
      <c r="D34" s="537">
        <v>26301</v>
      </c>
      <c r="E34" s="476">
        <v>29989</v>
      </c>
      <c r="F34" s="476">
        <v>32149</v>
      </c>
      <c r="G34" s="476">
        <v>38064</v>
      </c>
      <c r="H34" s="476">
        <v>43394</v>
      </c>
      <c r="I34" s="476">
        <v>31622</v>
      </c>
      <c r="J34" s="476">
        <v>31277</v>
      </c>
      <c r="K34" s="476">
        <v>19683</v>
      </c>
      <c r="L34" s="476">
        <v>23451</v>
      </c>
      <c r="M34" s="476">
        <v>33302</v>
      </c>
    </row>
    <row r="35" spans="2:13" ht="15" customHeight="1">
      <c r="B35" s="408" t="s">
        <v>96</v>
      </c>
      <c r="C35" s="408" t="s">
        <v>112</v>
      </c>
      <c r="D35" s="379">
        <v>2077</v>
      </c>
      <c r="E35" s="422">
        <v>-273</v>
      </c>
      <c r="F35" s="422">
        <v>4717</v>
      </c>
      <c r="G35" s="422">
        <v>4744</v>
      </c>
      <c r="H35" s="422">
        <v>-5478</v>
      </c>
      <c r="I35" s="422">
        <v>-3233</v>
      </c>
      <c r="J35" s="422">
        <v>-4957</v>
      </c>
      <c r="K35" s="422">
        <v>-4160</v>
      </c>
      <c r="L35" s="422">
        <v>4056</v>
      </c>
      <c r="M35" s="422">
        <v>-8410</v>
      </c>
    </row>
    <row r="36" spans="2:13" ht="15" customHeight="1">
      <c r="B36" s="509" t="s">
        <v>97</v>
      </c>
      <c r="C36" s="509" t="s">
        <v>113</v>
      </c>
      <c r="D36" s="537">
        <v>47315</v>
      </c>
      <c r="E36" s="476">
        <v>54915</v>
      </c>
      <c r="F36" s="476">
        <v>45007</v>
      </c>
      <c r="G36" s="476">
        <v>78619</v>
      </c>
      <c r="H36" s="476">
        <v>84949</v>
      </c>
      <c r="I36" s="476">
        <v>63207</v>
      </c>
      <c r="J36" s="476">
        <v>39517</v>
      </c>
      <c r="K36" s="476">
        <v>36542</v>
      </c>
      <c r="L36" s="476">
        <v>42942</v>
      </c>
      <c r="M36" s="476">
        <v>83844</v>
      </c>
    </row>
    <row r="37" spans="2:13" ht="15" customHeight="1">
      <c r="B37" s="408" t="s">
        <v>98</v>
      </c>
      <c r="C37" s="408" t="s">
        <v>291</v>
      </c>
      <c r="D37" s="379">
        <v>2108</v>
      </c>
      <c r="E37" s="422">
        <v>2447</v>
      </c>
      <c r="F37" s="422">
        <v>3281</v>
      </c>
      <c r="G37" s="422">
        <v>1910</v>
      </c>
      <c r="H37" s="422">
        <v>624</v>
      </c>
      <c r="I37" s="422">
        <v>1936</v>
      </c>
      <c r="J37" s="422">
        <v>1793</v>
      </c>
      <c r="K37" s="422">
        <v>2941</v>
      </c>
      <c r="L37" s="422">
        <v>1153</v>
      </c>
      <c r="M37" s="422">
        <v>2986</v>
      </c>
    </row>
    <row r="38" spans="2:13" ht="15" customHeight="1" thickBot="1">
      <c r="B38" s="539" t="s">
        <v>99</v>
      </c>
      <c r="C38" s="539" t="s">
        <v>114</v>
      </c>
      <c r="D38" s="481">
        <v>45207</v>
      </c>
      <c r="E38" s="481">
        <v>52467</v>
      </c>
      <c r="F38" s="481">
        <v>41725</v>
      </c>
      <c r="G38" s="481">
        <v>76709</v>
      </c>
      <c r="H38" s="481">
        <v>84324</v>
      </c>
      <c r="I38" s="481">
        <v>61271</v>
      </c>
      <c r="J38" s="481">
        <v>37724</v>
      </c>
      <c r="K38" s="481">
        <v>33601</v>
      </c>
      <c r="L38" s="481">
        <v>41788</v>
      </c>
      <c r="M38" s="481">
        <v>80857</v>
      </c>
    </row>
    <row r="39" spans="2:13" ht="15" customHeight="1"/>
    <row r="40" spans="2:13" ht="15" customHeight="1"/>
    <row r="41" spans="2:13" ht="15" customHeight="1">
      <c r="B41" s="562" t="s">
        <v>148</v>
      </c>
      <c r="C41" s="613"/>
      <c r="D41" s="614"/>
    </row>
    <row r="42" spans="2:13" ht="15" customHeight="1" thickBot="1">
      <c r="K42" s="68"/>
      <c r="L42" s="605" t="s">
        <v>1225</v>
      </c>
      <c r="M42" s="605"/>
    </row>
    <row r="43" spans="2:13" s="18" customFormat="1" ht="30" customHeight="1">
      <c r="B43" s="300" t="s">
        <v>147</v>
      </c>
      <c r="C43" s="300"/>
      <c r="D43" s="20">
        <v>12.3</v>
      </c>
      <c r="E43" s="20">
        <v>13.3</v>
      </c>
      <c r="F43" s="20">
        <v>14.3</v>
      </c>
      <c r="G43" s="20">
        <v>15.3</v>
      </c>
      <c r="H43" s="20" t="s">
        <v>0</v>
      </c>
      <c r="I43" s="20" t="s">
        <v>1</v>
      </c>
      <c r="J43" s="20" t="s">
        <v>2</v>
      </c>
      <c r="K43" s="20" t="s">
        <v>3</v>
      </c>
      <c r="L43" s="20">
        <v>20.3</v>
      </c>
      <c r="M43" s="20">
        <v>21.3</v>
      </c>
    </row>
    <row r="44" spans="2:13" ht="15" customHeight="1">
      <c r="B44" s="44" t="s">
        <v>97</v>
      </c>
      <c r="C44" s="44" t="s">
        <v>113</v>
      </c>
      <c r="D44" s="58">
        <v>47315</v>
      </c>
      <c r="E44" s="58">
        <v>54915</v>
      </c>
      <c r="F44" s="58">
        <v>45007</v>
      </c>
      <c r="G44" s="58">
        <v>78619</v>
      </c>
      <c r="H44" s="58">
        <v>84949</v>
      </c>
      <c r="I44" s="58">
        <v>63207</v>
      </c>
      <c r="J44" s="58">
        <v>39517</v>
      </c>
      <c r="K44" s="58">
        <v>36542</v>
      </c>
      <c r="L44" s="58">
        <v>42942</v>
      </c>
      <c r="M44" s="58">
        <v>83844</v>
      </c>
    </row>
    <row r="45" spans="2:13" ht="15" customHeight="1">
      <c r="B45" s="509" t="s">
        <v>149</v>
      </c>
      <c r="C45" s="509" t="s">
        <v>159</v>
      </c>
      <c r="D45" s="476">
        <v>-7613</v>
      </c>
      <c r="E45" s="476" t="s">
        <v>1749</v>
      </c>
      <c r="F45" s="476">
        <v>35843</v>
      </c>
      <c r="G45" s="476">
        <v>27464</v>
      </c>
      <c r="H45" s="476">
        <v>-46692</v>
      </c>
      <c r="I45" s="476">
        <v>14822</v>
      </c>
      <c r="J45" s="476">
        <v>21072</v>
      </c>
      <c r="K45" s="476">
        <v>-8575</v>
      </c>
      <c r="L45" s="476">
        <v>-27945</v>
      </c>
      <c r="M45" s="476">
        <v>24879</v>
      </c>
    </row>
    <row r="46" spans="2:13" ht="15" customHeight="1">
      <c r="B46" s="44" t="s">
        <v>151</v>
      </c>
      <c r="C46" s="44" t="s">
        <v>896</v>
      </c>
      <c r="D46" s="58" t="s">
        <v>1750</v>
      </c>
      <c r="E46" s="58" t="s">
        <v>1751</v>
      </c>
      <c r="F46" s="58">
        <v>3314</v>
      </c>
      <c r="G46" s="58">
        <v>16045</v>
      </c>
      <c r="H46" s="58">
        <v>-6736</v>
      </c>
      <c r="I46" s="58">
        <v>7543</v>
      </c>
      <c r="J46" s="58">
        <v>5306</v>
      </c>
      <c r="K46" s="58">
        <v>-6319</v>
      </c>
      <c r="L46" s="58">
        <v>-10455</v>
      </c>
      <c r="M46" s="58">
        <v>28421</v>
      </c>
    </row>
    <row r="47" spans="2:13" ht="15" customHeight="1">
      <c r="B47" s="509" t="s">
        <v>152</v>
      </c>
      <c r="C47" s="509" t="s">
        <v>162</v>
      </c>
      <c r="D47" s="476">
        <v>-148</v>
      </c>
      <c r="E47" s="476" t="s">
        <v>1752</v>
      </c>
      <c r="F47" s="476">
        <v>1356</v>
      </c>
      <c r="G47" s="476">
        <v>-3232</v>
      </c>
      <c r="H47" s="476">
        <v>-3926</v>
      </c>
      <c r="I47" s="476">
        <v>1401</v>
      </c>
      <c r="J47" s="476">
        <v>387</v>
      </c>
      <c r="K47" s="476">
        <v>-142</v>
      </c>
      <c r="L47" s="476">
        <v>-1442</v>
      </c>
      <c r="M47" s="476">
        <v>-10143</v>
      </c>
    </row>
    <row r="48" spans="2:13" ht="15" customHeight="1">
      <c r="B48" s="44" t="s">
        <v>153</v>
      </c>
      <c r="C48" s="44" t="s">
        <v>163</v>
      </c>
      <c r="D48" s="58" t="s">
        <v>1753</v>
      </c>
      <c r="E48" s="58" t="s">
        <v>1748</v>
      </c>
      <c r="F48" s="58" t="s">
        <v>1748</v>
      </c>
      <c r="G48" s="58" t="s">
        <v>1748</v>
      </c>
      <c r="H48" s="58" t="s">
        <v>1748</v>
      </c>
      <c r="I48" s="58" t="s">
        <v>1748</v>
      </c>
      <c r="J48" s="58" t="s">
        <v>1748</v>
      </c>
      <c r="K48" s="58" t="s">
        <v>1748</v>
      </c>
      <c r="L48" s="58" t="s">
        <v>1748</v>
      </c>
      <c r="M48" s="58" t="s">
        <v>1748</v>
      </c>
    </row>
    <row r="49" spans="2:13" ht="15" customHeight="1">
      <c r="B49" s="509" t="s">
        <v>154</v>
      </c>
      <c r="C49" s="509" t="s">
        <v>292</v>
      </c>
      <c r="D49" s="476">
        <v>-5514</v>
      </c>
      <c r="E49" s="476" t="s">
        <v>1754</v>
      </c>
      <c r="F49" s="476">
        <v>25018</v>
      </c>
      <c r="G49" s="476">
        <v>10241</v>
      </c>
      <c r="H49" s="476">
        <v>-4078</v>
      </c>
      <c r="I49" s="476">
        <v>-7506</v>
      </c>
      <c r="J49" s="476">
        <v>78</v>
      </c>
      <c r="K49" s="476">
        <v>-5943</v>
      </c>
      <c r="L49" s="476">
        <v>-1638</v>
      </c>
      <c r="M49" s="476">
        <v>-13730</v>
      </c>
    </row>
    <row r="50" spans="2:13" ht="15" customHeight="1">
      <c r="B50" s="44" t="s">
        <v>155</v>
      </c>
      <c r="C50" s="44" t="s">
        <v>895</v>
      </c>
      <c r="D50" s="58" t="s">
        <v>1748</v>
      </c>
      <c r="E50" s="58" t="s">
        <v>1748</v>
      </c>
      <c r="F50" s="58" t="s">
        <v>1748</v>
      </c>
      <c r="G50" s="58">
        <v>12018</v>
      </c>
      <c r="H50" s="58">
        <v>-22528</v>
      </c>
      <c r="I50" s="58">
        <v>15593</v>
      </c>
      <c r="J50" s="58">
        <v>12607</v>
      </c>
      <c r="K50" s="58">
        <v>3457</v>
      </c>
      <c r="L50" s="58">
        <v>-6189</v>
      </c>
      <c r="M50" s="58">
        <v>25536</v>
      </c>
    </row>
    <row r="51" spans="2:13" ht="30" customHeight="1">
      <c r="B51" s="536" t="s">
        <v>158</v>
      </c>
      <c r="C51" s="536" t="s">
        <v>894</v>
      </c>
      <c r="D51" s="476">
        <v>-3636</v>
      </c>
      <c r="E51" s="476" t="s">
        <v>1755</v>
      </c>
      <c r="F51" s="476">
        <v>6153</v>
      </c>
      <c r="G51" s="476">
        <v>-7608</v>
      </c>
      <c r="H51" s="476">
        <v>-9422</v>
      </c>
      <c r="I51" s="476">
        <v>-2209</v>
      </c>
      <c r="J51" s="476">
        <v>2692</v>
      </c>
      <c r="K51" s="476">
        <v>372</v>
      </c>
      <c r="L51" s="476">
        <v>-8219</v>
      </c>
      <c r="M51" s="476">
        <v>-5204</v>
      </c>
    </row>
    <row r="52" spans="2:13" ht="15" customHeight="1">
      <c r="B52" s="44" t="s">
        <v>150</v>
      </c>
      <c r="C52" s="44" t="s">
        <v>160</v>
      </c>
      <c r="D52" s="58">
        <v>39702</v>
      </c>
      <c r="E52" s="58">
        <v>83844</v>
      </c>
      <c r="F52" s="58">
        <v>80850</v>
      </c>
      <c r="G52" s="58">
        <v>106084</v>
      </c>
      <c r="H52" s="58">
        <v>38256</v>
      </c>
      <c r="I52" s="58">
        <v>78029</v>
      </c>
      <c r="J52" s="58">
        <v>60590</v>
      </c>
      <c r="K52" s="58">
        <v>27966</v>
      </c>
      <c r="L52" s="58">
        <v>14996</v>
      </c>
      <c r="M52" s="58">
        <v>108723</v>
      </c>
    </row>
    <row r="53" spans="2:13" ht="15" customHeight="1">
      <c r="B53" s="509" t="s">
        <v>164</v>
      </c>
      <c r="C53" s="509" t="s">
        <v>161</v>
      </c>
      <c r="D53" s="476"/>
      <c r="E53" s="476"/>
      <c r="F53" s="476"/>
      <c r="G53" s="476"/>
      <c r="H53" s="476"/>
      <c r="I53" s="476"/>
      <c r="J53" s="476"/>
      <c r="K53" s="476"/>
      <c r="L53" s="476"/>
      <c r="M53" s="476"/>
    </row>
    <row r="54" spans="2:13" ht="15" customHeight="1">
      <c r="B54" s="44" t="s">
        <v>156</v>
      </c>
      <c r="C54" s="44" t="s">
        <v>892</v>
      </c>
      <c r="D54" s="58" t="s">
        <v>1756</v>
      </c>
      <c r="E54" s="58" t="s">
        <v>1757</v>
      </c>
      <c r="F54" s="58">
        <v>76601</v>
      </c>
      <c r="G54" s="58">
        <v>104751</v>
      </c>
      <c r="H54" s="58">
        <v>39452</v>
      </c>
      <c r="I54" s="58">
        <v>76301</v>
      </c>
      <c r="J54" s="58">
        <v>58725</v>
      </c>
      <c r="K54" s="58">
        <v>25731</v>
      </c>
      <c r="L54" s="58">
        <v>13728</v>
      </c>
      <c r="M54" s="58">
        <v>105876</v>
      </c>
    </row>
    <row r="55" spans="2:13" ht="15" customHeight="1" thickBot="1">
      <c r="B55" s="538" t="s">
        <v>157</v>
      </c>
      <c r="C55" s="538" t="s">
        <v>893</v>
      </c>
      <c r="D55" s="481" t="s">
        <v>1758</v>
      </c>
      <c r="E55" s="481" t="s">
        <v>1759</v>
      </c>
      <c r="F55" s="481">
        <v>4248</v>
      </c>
      <c r="G55" s="481">
        <v>1332</v>
      </c>
      <c r="H55" s="481">
        <v>-1196</v>
      </c>
      <c r="I55" s="481">
        <v>1728</v>
      </c>
      <c r="J55" s="481">
        <v>1864</v>
      </c>
      <c r="K55" s="481">
        <v>2235</v>
      </c>
      <c r="L55" s="481">
        <v>1268</v>
      </c>
      <c r="M55" s="481">
        <v>2847</v>
      </c>
    </row>
  </sheetData>
  <mergeCells count="4">
    <mergeCell ref="B41:D41"/>
    <mergeCell ref="B2:D2"/>
    <mergeCell ref="L3:M3"/>
    <mergeCell ref="L42:M42"/>
  </mergeCells>
  <phoneticPr fontId="1"/>
  <pageMargins left="0.7" right="0.7" top="0.75" bottom="0.75" header="0.3" footer="0.3"/>
  <pageSetup paperSize="9" orientation="portrait" r:id="rId1"/>
  <ignoredErrors>
    <ignoredError sqref="H4:K4 H43:K43"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sheetPr>
  <dimension ref="B1:M82"/>
  <sheetViews>
    <sheetView zoomScale="70" zoomScaleNormal="70" workbookViewId="0">
      <selection activeCell="B2" sqref="B2:E2"/>
    </sheetView>
  </sheetViews>
  <sheetFormatPr defaultColWidth="9" defaultRowHeight="13.5"/>
  <cols>
    <col min="1" max="1" width="2.25" style="268" customWidth="1"/>
    <col min="2" max="2" width="41.75" style="268" customWidth="1"/>
    <col min="3" max="3" width="57.75" style="268" customWidth="1"/>
    <col min="4" max="13" width="12.5" style="268" customWidth="1"/>
    <col min="14" max="16384" width="9" style="268"/>
  </cols>
  <sheetData>
    <row r="1" spans="2:13" ht="15.75" customHeight="1"/>
    <row r="2" spans="2:13" ht="15.75" customHeight="1">
      <c r="B2" s="589" t="s">
        <v>295</v>
      </c>
      <c r="C2" s="589"/>
      <c r="D2" s="614"/>
      <c r="E2" s="614"/>
    </row>
    <row r="3" spans="2:13" ht="15.75" customHeight="1" thickBot="1">
      <c r="K3" s="68"/>
      <c r="L3" s="605" t="s">
        <v>1225</v>
      </c>
      <c r="M3" s="605"/>
    </row>
    <row r="4" spans="2:13" s="18" customFormat="1" ht="30" customHeight="1">
      <c r="B4" s="57" t="s">
        <v>346</v>
      </c>
      <c r="C4" s="57"/>
      <c r="D4" s="20">
        <v>12.3</v>
      </c>
      <c r="E4" s="20">
        <v>13.3</v>
      </c>
      <c r="F4" s="20">
        <v>14.3</v>
      </c>
      <c r="G4" s="20">
        <v>15.3</v>
      </c>
      <c r="H4" s="20" t="s">
        <v>0</v>
      </c>
      <c r="I4" s="20" t="s">
        <v>1</v>
      </c>
      <c r="J4" s="20" t="s">
        <v>2</v>
      </c>
      <c r="K4" s="20" t="s">
        <v>3</v>
      </c>
      <c r="L4" s="20">
        <v>20.3</v>
      </c>
      <c r="M4" s="20">
        <v>21.3</v>
      </c>
    </row>
    <row r="5" spans="2:13" ht="30" customHeight="1">
      <c r="B5" s="44" t="s">
        <v>296</v>
      </c>
      <c r="C5" s="44" t="s">
        <v>313</v>
      </c>
      <c r="D5" s="33"/>
      <c r="E5" s="33"/>
      <c r="F5" s="33"/>
      <c r="G5" s="33"/>
      <c r="H5" s="33"/>
      <c r="I5" s="33"/>
      <c r="J5" s="33"/>
      <c r="K5" s="33"/>
      <c r="L5" s="33"/>
      <c r="M5" s="33"/>
    </row>
    <row r="6" spans="2:13" ht="30" customHeight="1">
      <c r="B6" s="509" t="s">
        <v>297</v>
      </c>
      <c r="C6" s="509" t="s">
        <v>314</v>
      </c>
      <c r="D6" s="540">
        <v>75694</v>
      </c>
      <c r="E6" s="540">
        <v>84630</v>
      </c>
      <c r="F6" s="540">
        <v>81874</v>
      </c>
      <c r="G6" s="540">
        <v>121428</v>
      </c>
      <c r="H6" s="540">
        <v>122865</v>
      </c>
      <c r="I6" s="540">
        <v>91596</v>
      </c>
      <c r="J6" s="540">
        <v>65837</v>
      </c>
      <c r="K6" s="540">
        <v>52064</v>
      </c>
      <c r="L6" s="540">
        <v>70449</v>
      </c>
      <c r="M6" s="540">
        <v>108735</v>
      </c>
    </row>
    <row r="7" spans="2:13" ht="30" customHeight="1">
      <c r="B7" s="44" t="s">
        <v>298</v>
      </c>
      <c r="C7" s="44" t="s">
        <v>315</v>
      </c>
      <c r="D7" s="131">
        <v>93624</v>
      </c>
      <c r="E7" s="131">
        <v>82818</v>
      </c>
      <c r="F7" s="131">
        <v>83806</v>
      </c>
      <c r="G7" s="131">
        <v>87785</v>
      </c>
      <c r="H7" s="131">
        <v>86747</v>
      </c>
      <c r="I7" s="131">
        <v>86206</v>
      </c>
      <c r="J7" s="131">
        <v>88723</v>
      </c>
      <c r="K7" s="131">
        <v>99745</v>
      </c>
      <c r="L7" s="131">
        <v>91925</v>
      </c>
      <c r="M7" s="131">
        <v>101444</v>
      </c>
    </row>
    <row r="8" spans="2:13" ht="30" customHeight="1">
      <c r="B8" s="509" t="s">
        <v>299</v>
      </c>
      <c r="C8" s="509" t="s">
        <v>316</v>
      </c>
      <c r="D8" s="540">
        <v>4270</v>
      </c>
      <c r="E8" s="540">
        <v>5966</v>
      </c>
      <c r="F8" s="540">
        <v>5967</v>
      </c>
      <c r="G8" s="540">
        <v>5411</v>
      </c>
      <c r="H8" s="540">
        <v>5369</v>
      </c>
      <c r="I8" s="540">
        <v>5389</v>
      </c>
      <c r="J8" s="540">
        <v>5207</v>
      </c>
      <c r="K8" s="540">
        <v>5000</v>
      </c>
      <c r="L8" s="540">
        <v>5159</v>
      </c>
      <c r="M8" s="540">
        <v>5106</v>
      </c>
    </row>
    <row r="9" spans="2:13" ht="30" customHeight="1">
      <c r="B9" s="44" t="s">
        <v>300</v>
      </c>
      <c r="C9" s="44" t="s">
        <v>317</v>
      </c>
      <c r="D9" s="131" t="s">
        <v>1748</v>
      </c>
      <c r="E9" s="131">
        <v>5495</v>
      </c>
      <c r="F9" s="131">
        <v>30138</v>
      </c>
      <c r="G9" s="131">
        <v>2697</v>
      </c>
      <c r="H9" s="131">
        <v>14588</v>
      </c>
      <c r="I9" s="131">
        <v>1744</v>
      </c>
      <c r="J9" s="131">
        <v>11249</v>
      </c>
      <c r="K9" s="131" t="s">
        <v>1748</v>
      </c>
      <c r="L9" s="131">
        <v>15568</v>
      </c>
      <c r="M9" s="131">
        <v>19016</v>
      </c>
    </row>
    <row r="10" spans="2:13" ht="30" customHeight="1">
      <c r="B10" s="475" t="s">
        <v>301</v>
      </c>
      <c r="C10" s="475" t="s">
        <v>318</v>
      </c>
      <c r="D10" s="540" t="s">
        <v>1748</v>
      </c>
      <c r="E10" s="540" t="s">
        <v>1748</v>
      </c>
      <c r="F10" s="540" t="s">
        <v>1748</v>
      </c>
      <c r="G10" s="540" t="s">
        <v>1748</v>
      </c>
      <c r="H10" s="540" t="s">
        <v>1748</v>
      </c>
      <c r="I10" s="540">
        <v>2935</v>
      </c>
      <c r="J10" s="540" t="s">
        <v>1748</v>
      </c>
      <c r="K10" s="540" t="s">
        <v>1748</v>
      </c>
      <c r="L10" s="540" t="s">
        <v>1748</v>
      </c>
      <c r="M10" s="540" t="s">
        <v>1748</v>
      </c>
    </row>
    <row r="11" spans="2:13" ht="30" customHeight="1">
      <c r="B11" s="297" t="s">
        <v>302</v>
      </c>
      <c r="C11" s="297" t="s">
        <v>319</v>
      </c>
      <c r="D11" s="131" t="s">
        <v>1748</v>
      </c>
      <c r="E11" s="131" t="s">
        <v>1748</v>
      </c>
      <c r="F11" s="131" t="s">
        <v>1748</v>
      </c>
      <c r="G11" s="131" t="s">
        <v>1748</v>
      </c>
      <c r="H11" s="131" t="s">
        <v>1748</v>
      </c>
      <c r="I11" s="131" t="s">
        <v>1748</v>
      </c>
      <c r="J11" s="131">
        <v>2227</v>
      </c>
      <c r="K11" s="131" t="s">
        <v>1748</v>
      </c>
      <c r="L11" s="131" t="s">
        <v>1748</v>
      </c>
      <c r="M11" s="131" t="s">
        <v>1748</v>
      </c>
    </row>
    <row r="12" spans="2:13" ht="30" customHeight="1">
      <c r="B12" s="475" t="s">
        <v>303</v>
      </c>
      <c r="C12" s="475" t="s">
        <v>320</v>
      </c>
      <c r="D12" s="540" t="s">
        <v>1748</v>
      </c>
      <c r="E12" s="540" t="s">
        <v>1748</v>
      </c>
      <c r="F12" s="540" t="s">
        <v>1748</v>
      </c>
      <c r="G12" s="540" t="s">
        <v>1748</v>
      </c>
      <c r="H12" s="540" t="s">
        <v>1748</v>
      </c>
      <c r="I12" s="540">
        <v>-2404</v>
      </c>
      <c r="J12" s="540" t="s">
        <v>1748</v>
      </c>
      <c r="K12" s="540" t="s">
        <v>1748</v>
      </c>
      <c r="L12" s="540" t="s">
        <v>1748</v>
      </c>
      <c r="M12" s="540" t="s">
        <v>1748</v>
      </c>
    </row>
    <row r="13" spans="2:13" ht="30" customHeight="1">
      <c r="B13" s="297" t="s">
        <v>404</v>
      </c>
      <c r="C13" s="297" t="s">
        <v>321</v>
      </c>
      <c r="D13" s="131">
        <v>-2517</v>
      </c>
      <c r="E13" s="131">
        <v>6428</v>
      </c>
      <c r="F13" s="131">
        <v>-2586</v>
      </c>
      <c r="G13" s="131">
        <v>-2379</v>
      </c>
      <c r="H13" s="131">
        <v>4097</v>
      </c>
      <c r="I13" s="131" t="s">
        <v>1748</v>
      </c>
      <c r="J13" s="131" t="s">
        <v>1748</v>
      </c>
      <c r="K13" s="131" t="s">
        <v>1748</v>
      </c>
      <c r="L13" s="131" t="s">
        <v>1748</v>
      </c>
      <c r="M13" s="131" t="s">
        <v>1748</v>
      </c>
    </row>
    <row r="14" spans="2:13" ht="30" customHeight="1">
      <c r="B14" s="509" t="s">
        <v>405</v>
      </c>
      <c r="C14" s="509" t="s">
        <v>323</v>
      </c>
      <c r="D14" s="540" t="s">
        <v>1748</v>
      </c>
      <c r="E14" s="540" t="s">
        <v>1748</v>
      </c>
      <c r="F14" s="540" t="s">
        <v>1748</v>
      </c>
      <c r="G14" s="540">
        <v>1589</v>
      </c>
      <c r="H14" s="540" t="s">
        <v>1748</v>
      </c>
      <c r="I14" s="540" t="s">
        <v>1748</v>
      </c>
      <c r="J14" s="540" t="s">
        <v>1748</v>
      </c>
      <c r="K14" s="540" t="s">
        <v>1748</v>
      </c>
      <c r="L14" s="540" t="s">
        <v>1748</v>
      </c>
      <c r="M14" s="540" t="s">
        <v>1748</v>
      </c>
    </row>
    <row r="15" spans="2:13" ht="30" customHeight="1">
      <c r="B15" s="44" t="s">
        <v>406</v>
      </c>
      <c r="C15" s="44" t="s">
        <v>322</v>
      </c>
      <c r="D15" s="131" t="s">
        <v>1748</v>
      </c>
      <c r="E15" s="131" t="s">
        <v>1748</v>
      </c>
      <c r="F15" s="131" t="s">
        <v>1748</v>
      </c>
      <c r="G15" s="131">
        <v>2895</v>
      </c>
      <c r="H15" s="131">
        <v>5482</v>
      </c>
      <c r="I15" s="131">
        <v>5904</v>
      </c>
      <c r="J15" s="131" t="s">
        <v>1748</v>
      </c>
      <c r="K15" s="131" t="s">
        <v>1748</v>
      </c>
      <c r="L15" s="131" t="s">
        <v>1748</v>
      </c>
      <c r="M15" s="131" t="s">
        <v>1748</v>
      </c>
    </row>
    <row r="16" spans="2:13" ht="30" customHeight="1">
      <c r="B16" s="475" t="s">
        <v>407</v>
      </c>
      <c r="C16" s="475" t="s">
        <v>324</v>
      </c>
      <c r="D16" s="540">
        <v>3719</v>
      </c>
      <c r="E16" s="540" t="s">
        <v>1748</v>
      </c>
      <c r="F16" s="540" t="s">
        <v>1748</v>
      </c>
      <c r="G16" s="540" t="s">
        <v>1748</v>
      </c>
      <c r="H16" s="540" t="s">
        <v>1748</v>
      </c>
      <c r="I16" s="540" t="s">
        <v>1748</v>
      </c>
      <c r="J16" s="540" t="s">
        <v>1748</v>
      </c>
      <c r="K16" s="540" t="s">
        <v>1748</v>
      </c>
      <c r="L16" s="540" t="s">
        <v>1748</v>
      </c>
      <c r="M16" s="540" t="s">
        <v>1748</v>
      </c>
    </row>
    <row r="17" spans="2:13" ht="30" customHeight="1">
      <c r="B17" s="297" t="s">
        <v>408</v>
      </c>
      <c r="C17" s="297" t="s">
        <v>325</v>
      </c>
      <c r="D17" s="131">
        <v>2218</v>
      </c>
      <c r="E17" s="131" t="s">
        <v>1748</v>
      </c>
      <c r="F17" s="131" t="s">
        <v>1748</v>
      </c>
      <c r="G17" s="131" t="s">
        <v>1748</v>
      </c>
      <c r="H17" s="131" t="s">
        <v>1748</v>
      </c>
      <c r="I17" s="131" t="s">
        <v>1748</v>
      </c>
      <c r="J17" s="131" t="s">
        <v>1748</v>
      </c>
      <c r="K17" s="131" t="s">
        <v>1748</v>
      </c>
      <c r="L17" s="131" t="s">
        <v>1748</v>
      </c>
      <c r="M17" s="131" t="s">
        <v>1748</v>
      </c>
    </row>
    <row r="18" spans="2:13" ht="30" customHeight="1">
      <c r="B18" s="509" t="s">
        <v>409</v>
      </c>
      <c r="C18" s="509" t="s">
        <v>326</v>
      </c>
      <c r="D18" s="540" t="s">
        <v>1748</v>
      </c>
      <c r="E18" s="540" t="s">
        <v>1748</v>
      </c>
      <c r="F18" s="540">
        <v>-3513</v>
      </c>
      <c r="G18" s="540">
        <v>-2996</v>
      </c>
      <c r="H18" s="540" t="s">
        <v>1748</v>
      </c>
      <c r="I18" s="540">
        <v>8221</v>
      </c>
      <c r="J18" s="540">
        <v>8828</v>
      </c>
      <c r="K18" s="540">
        <v>3057</v>
      </c>
      <c r="L18" s="540">
        <v>-3511</v>
      </c>
      <c r="M18" s="540">
        <v>-3366</v>
      </c>
    </row>
    <row r="19" spans="2:13" ht="30" customHeight="1">
      <c r="B19" s="44" t="s">
        <v>304</v>
      </c>
      <c r="C19" s="44" t="s">
        <v>328</v>
      </c>
      <c r="D19" s="131">
        <v>-2860</v>
      </c>
      <c r="E19" s="131">
        <v>-3834</v>
      </c>
      <c r="F19" s="131">
        <v>-3811</v>
      </c>
      <c r="G19" s="131">
        <v>-5430</v>
      </c>
      <c r="H19" s="131">
        <v>-3711</v>
      </c>
      <c r="I19" s="131">
        <v>-3550</v>
      </c>
      <c r="J19" s="131">
        <v>-4605</v>
      </c>
      <c r="K19" s="131">
        <v>-5049</v>
      </c>
      <c r="L19" s="131">
        <v>-11332</v>
      </c>
      <c r="M19" s="131">
        <v>-5726</v>
      </c>
    </row>
    <row r="20" spans="2:13" ht="30" customHeight="1">
      <c r="B20" s="509" t="s">
        <v>305</v>
      </c>
      <c r="C20" s="509" t="s">
        <v>327</v>
      </c>
      <c r="D20" s="540">
        <v>8909</v>
      </c>
      <c r="E20" s="540">
        <v>8431</v>
      </c>
      <c r="F20" s="540">
        <v>8567</v>
      </c>
      <c r="G20" s="540">
        <v>9475</v>
      </c>
      <c r="H20" s="540">
        <v>10003</v>
      </c>
      <c r="I20" s="540">
        <v>9612</v>
      </c>
      <c r="J20" s="540">
        <v>9505</v>
      </c>
      <c r="K20" s="540">
        <v>10126</v>
      </c>
      <c r="L20" s="540">
        <v>12192</v>
      </c>
      <c r="M20" s="540">
        <v>11087</v>
      </c>
    </row>
    <row r="21" spans="2:13" ht="30" customHeight="1">
      <c r="B21" s="297" t="s">
        <v>410</v>
      </c>
      <c r="C21" s="297" t="s">
        <v>329</v>
      </c>
      <c r="D21" s="131">
        <v>-5637</v>
      </c>
      <c r="E21" s="131">
        <v>-6335</v>
      </c>
      <c r="F21" s="131">
        <v>-7917</v>
      </c>
      <c r="G21" s="131">
        <v>-6990</v>
      </c>
      <c r="H21" s="131">
        <v>4538</v>
      </c>
      <c r="I21" s="131">
        <v>-1785</v>
      </c>
      <c r="J21" s="131" t="s">
        <v>1748</v>
      </c>
      <c r="K21" s="131" t="s">
        <v>1748</v>
      </c>
      <c r="L21" s="131">
        <v>-5225</v>
      </c>
      <c r="M21" s="131">
        <v>-13618</v>
      </c>
    </row>
    <row r="22" spans="2:13" ht="30" customHeight="1">
      <c r="B22" s="475" t="s">
        <v>411</v>
      </c>
      <c r="C22" s="475" t="s">
        <v>330</v>
      </c>
      <c r="D22" s="540" t="s">
        <v>1748</v>
      </c>
      <c r="E22" s="540" t="s">
        <v>1748</v>
      </c>
      <c r="F22" s="540">
        <v>-5968</v>
      </c>
      <c r="G22" s="540">
        <v>-13011</v>
      </c>
      <c r="H22" s="540" t="s">
        <v>1748</v>
      </c>
      <c r="I22" s="540" t="s">
        <v>1748</v>
      </c>
      <c r="J22" s="540" t="s">
        <v>1748</v>
      </c>
      <c r="K22" s="540" t="s">
        <v>1748</v>
      </c>
      <c r="L22" s="540" t="s">
        <v>1748</v>
      </c>
      <c r="M22" s="540" t="s">
        <v>1748</v>
      </c>
    </row>
    <row r="23" spans="2:13" ht="30" customHeight="1">
      <c r="B23" s="297" t="s">
        <v>1247</v>
      </c>
      <c r="C23" s="297" t="s">
        <v>1248</v>
      </c>
      <c r="D23" s="131" t="s">
        <v>1748</v>
      </c>
      <c r="E23" s="131" t="s">
        <v>1748</v>
      </c>
      <c r="F23" s="131" t="s">
        <v>1748</v>
      </c>
      <c r="G23" s="131" t="s">
        <v>1748</v>
      </c>
      <c r="H23" s="131" t="s">
        <v>1748</v>
      </c>
      <c r="I23" s="131" t="s">
        <v>1748</v>
      </c>
      <c r="J23" s="131" t="s">
        <v>1748</v>
      </c>
      <c r="K23" s="131" t="s">
        <v>1748</v>
      </c>
      <c r="L23" s="131" t="s">
        <v>1748</v>
      </c>
      <c r="M23" s="131">
        <v>-3694</v>
      </c>
    </row>
    <row r="24" spans="2:13" ht="30" customHeight="1">
      <c r="B24" s="475" t="s">
        <v>412</v>
      </c>
      <c r="C24" s="475" t="s">
        <v>331</v>
      </c>
      <c r="D24" s="540" t="s">
        <v>1748</v>
      </c>
      <c r="E24" s="540" t="s">
        <v>1748</v>
      </c>
      <c r="F24" s="540" t="s">
        <v>1748</v>
      </c>
      <c r="G24" s="540">
        <v>-2941</v>
      </c>
      <c r="H24" s="540">
        <v>-2467</v>
      </c>
      <c r="I24" s="540" t="s">
        <v>1748</v>
      </c>
      <c r="J24" s="540" t="s">
        <v>1748</v>
      </c>
      <c r="K24" s="540" t="s">
        <v>1748</v>
      </c>
      <c r="L24" s="540" t="s">
        <v>1748</v>
      </c>
      <c r="M24" s="540" t="s">
        <v>1748</v>
      </c>
    </row>
    <row r="25" spans="2:13" ht="30" customHeight="1">
      <c r="B25" s="297" t="s">
        <v>306</v>
      </c>
      <c r="C25" s="297" t="s">
        <v>332</v>
      </c>
      <c r="D25" s="131" t="s">
        <v>1748</v>
      </c>
      <c r="E25" s="131" t="s">
        <v>1748</v>
      </c>
      <c r="F25" s="131" t="s">
        <v>1748</v>
      </c>
      <c r="G25" s="131">
        <v>1666</v>
      </c>
      <c r="H25" s="131" t="s">
        <v>1748</v>
      </c>
      <c r="I25" s="131" t="s">
        <v>1748</v>
      </c>
      <c r="J25" s="131" t="s">
        <v>1748</v>
      </c>
      <c r="K25" s="131" t="s">
        <v>1748</v>
      </c>
      <c r="L25" s="131" t="s">
        <v>1748</v>
      </c>
      <c r="M25" s="131" t="s">
        <v>1748</v>
      </c>
    </row>
    <row r="26" spans="2:13" ht="30" customHeight="1">
      <c r="B26" s="475" t="s">
        <v>413</v>
      </c>
      <c r="C26" s="475" t="s">
        <v>333</v>
      </c>
      <c r="D26" s="540">
        <v>-22507</v>
      </c>
      <c r="E26" s="540">
        <v>-8514</v>
      </c>
      <c r="F26" s="540">
        <v>-20573</v>
      </c>
      <c r="G26" s="540">
        <v>4132</v>
      </c>
      <c r="H26" s="540">
        <v>23852</v>
      </c>
      <c r="I26" s="540">
        <v>-11151</v>
      </c>
      <c r="J26" s="540">
        <v>-15519</v>
      </c>
      <c r="K26" s="540">
        <v>-27714</v>
      </c>
      <c r="L26" s="540">
        <v>12239</v>
      </c>
      <c r="M26" s="540">
        <v>-1203</v>
      </c>
    </row>
    <row r="27" spans="2:13" ht="30" customHeight="1">
      <c r="B27" s="297" t="s">
        <v>414</v>
      </c>
      <c r="C27" s="297" t="s">
        <v>334</v>
      </c>
      <c r="D27" s="131">
        <v>-11483</v>
      </c>
      <c r="E27" s="131">
        <v>-23419</v>
      </c>
      <c r="F27" s="131">
        <v>2821</v>
      </c>
      <c r="G27" s="131">
        <v>-14935</v>
      </c>
      <c r="H27" s="131">
        <v>24346</v>
      </c>
      <c r="I27" s="131">
        <v>9166</v>
      </c>
      <c r="J27" s="131">
        <v>-8136</v>
      </c>
      <c r="K27" s="131">
        <v>-35078</v>
      </c>
      <c r="L27" s="131">
        <v>4014</v>
      </c>
      <c r="M27" s="131">
        <v>26113</v>
      </c>
    </row>
    <row r="28" spans="2:13" ht="30" customHeight="1">
      <c r="B28" s="475" t="s">
        <v>415</v>
      </c>
      <c r="C28" s="475" t="s">
        <v>335</v>
      </c>
      <c r="D28" s="540">
        <v>8968</v>
      </c>
      <c r="E28" s="540">
        <v>8542</v>
      </c>
      <c r="F28" s="540">
        <v>3123</v>
      </c>
      <c r="G28" s="540">
        <v>-5371</v>
      </c>
      <c r="H28" s="540">
        <v>-2275</v>
      </c>
      <c r="I28" s="540">
        <v>-3428</v>
      </c>
      <c r="J28" s="540">
        <v>10380</v>
      </c>
      <c r="K28" s="540">
        <v>6895</v>
      </c>
      <c r="L28" s="540">
        <v>664</v>
      </c>
      <c r="M28" s="540">
        <v>1200</v>
      </c>
    </row>
    <row r="29" spans="2:13" ht="30" customHeight="1">
      <c r="B29" s="44" t="s">
        <v>416</v>
      </c>
      <c r="C29" s="44" t="s">
        <v>336</v>
      </c>
      <c r="D29" s="131">
        <v>4717</v>
      </c>
      <c r="E29" s="131">
        <v>814</v>
      </c>
      <c r="F29" s="131">
        <v>2887</v>
      </c>
      <c r="G29" s="131">
        <v>-2361</v>
      </c>
      <c r="H29" s="131">
        <v>-6294</v>
      </c>
      <c r="I29" s="131">
        <v>-968</v>
      </c>
      <c r="J29" s="131">
        <v>2276</v>
      </c>
      <c r="K29" s="131">
        <v>6068</v>
      </c>
      <c r="L29" s="131">
        <v>3316</v>
      </c>
      <c r="M29" s="131">
        <v>-124</v>
      </c>
    </row>
    <row r="30" spans="2:13" ht="30" customHeight="1">
      <c r="B30" s="509" t="s">
        <v>417</v>
      </c>
      <c r="C30" s="509" t="s">
        <v>337</v>
      </c>
      <c r="D30" s="540">
        <v>1828</v>
      </c>
      <c r="E30" s="540" t="s">
        <v>1748</v>
      </c>
      <c r="F30" s="540">
        <v>-1913</v>
      </c>
      <c r="G30" s="540">
        <v>11402</v>
      </c>
      <c r="H30" s="540" t="s">
        <v>1748</v>
      </c>
      <c r="I30" s="540">
        <v>-11776</v>
      </c>
      <c r="J30" s="540">
        <v>4854</v>
      </c>
      <c r="K30" s="540">
        <v>-4085</v>
      </c>
      <c r="L30" s="540">
        <v>4568</v>
      </c>
      <c r="M30" s="540" t="s">
        <v>1748</v>
      </c>
    </row>
    <row r="31" spans="2:13" ht="30" customHeight="1">
      <c r="B31" s="44" t="s">
        <v>307</v>
      </c>
      <c r="C31" s="44" t="s">
        <v>338</v>
      </c>
      <c r="D31" s="131">
        <v>542</v>
      </c>
      <c r="E31" s="131">
        <v>-338</v>
      </c>
      <c r="F31" s="131">
        <v>9091</v>
      </c>
      <c r="G31" s="131">
        <v>4663</v>
      </c>
      <c r="H31" s="131">
        <v>35016</v>
      </c>
      <c r="I31" s="131">
        <v>7563</v>
      </c>
      <c r="J31" s="131">
        <v>12898</v>
      </c>
      <c r="K31" s="131">
        <v>-20253</v>
      </c>
      <c r="L31" s="131">
        <v>-3645</v>
      </c>
      <c r="M31" s="131">
        <v>-5335</v>
      </c>
    </row>
    <row r="32" spans="2:13" ht="30" customHeight="1">
      <c r="B32" s="509" t="s">
        <v>308</v>
      </c>
      <c r="C32" s="509" t="s">
        <v>339</v>
      </c>
      <c r="D32" s="541">
        <v>159489</v>
      </c>
      <c r="E32" s="540">
        <v>160684</v>
      </c>
      <c r="F32" s="540">
        <v>181993</v>
      </c>
      <c r="G32" s="540">
        <v>196731</v>
      </c>
      <c r="H32" s="540">
        <v>322161</v>
      </c>
      <c r="I32" s="540">
        <v>193274</v>
      </c>
      <c r="J32" s="540">
        <v>193729</v>
      </c>
      <c r="K32" s="540">
        <v>90776</v>
      </c>
      <c r="L32" s="540">
        <v>196384</v>
      </c>
      <c r="M32" s="540">
        <v>239635</v>
      </c>
    </row>
    <row r="33" spans="2:13" ht="30" customHeight="1">
      <c r="B33" s="44" t="s">
        <v>309</v>
      </c>
      <c r="C33" s="44" t="s">
        <v>340</v>
      </c>
      <c r="D33" s="380">
        <v>4708</v>
      </c>
      <c r="E33" s="131">
        <v>9425</v>
      </c>
      <c r="F33" s="131">
        <v>10524</v>
      </c>
      <c r="G33" s="131">
        <v>8678</v>
      </c>
      <c r="H33" s="131">
        <v>6387</v>
      </c>
      <c r="I33" s="131">
        <v>7700</v>
      </c>
      <c r="J33" s="131">
        <v>10815</v>
      </c>
      <c r="K33" s="131">
        <v>13523</v>
      </c>
      <c r="L33" s="131">
        <v>21844</v>
      </c>
      <c r="M33" s="131">
        <v>15461</v>
      </c>
    </row>
    <row r="34" spans="2:13" ht="30" customHeight="1">
      <c r="B34" s="509" t="s">
        <v>310</v>
      </c>
      <c r="C34" s="509" t="s">
        <v>341</v>
      </c>
      <c r="D34" s="541">
        <v>-8915</v>
      </c>
      <c r="E34" s="540">
        <v>-8453</v>
      </c>
      <c r="F34" s="540">
        <v>-8734</v>
      </c>
      <c r="G34" s="540">
        <v>-9592</v>
      </c>
      <c r="H34" s="540">
        <v>-10224</v>
      </c>
      <c r="I34" s="540">
        <v>-9657</v>
      </c>
      <c r="J34" s="540">
        <v>-9315</v>
      </c>
      <c r="K34" s="540">
        <v>-10186</v>
      </c>
      <c r="L34" s="540">
        <v>-12280</v>
      </c>
      <c r="M34" s="540">
        <v>-11375</v>
      </c>
    </row>
    <row r="35" spans="2:13" ht="30" customHeight="1">
      <c r="B35" s="44" t="s">
        <v>311</v>
      </c>
      <c r="C35" s="44" t="s">
        <v>342</v>
      </c>
      <c r="D35" s="380">
        <v>-32488</v>
      </c>
      <c r="E35" s="131">
        <v>-32058</v>
      </c>
      <c r="F35" s="131">
        <v>-29557</v>
      </c>
      <c r="G35" s="131">
        <v>-38909</v>
      </c>
      <c r="H35" s="131">
        <v>-36504</v>
      </c>
      <c r="I35" s="131">
        <v>-42516</v>
      </c>
      <c r="J35" s="131">
        <v>-26498</v>
      </c>
      <c r="K35" s="131">
        <v>-28997</v>
      </c>
      <c r="L35" s="131">
        <v>-23056</v>
      </c>
      <c r="M35" s="131">
        <v>-23924</v>
      </c>
    </row>
    <row r="36" spans="2:13" ht="30" customHeight="1" thickBot="1">
      <c r="B36" s="538" t="s">
        <v>312</v>
      </c>
      <c r="C36" s="538" t="s">
        <v>343</v>
      </c>
      <c r="D36" s="542">
        <v>122793</v>
      </c>
      <c r="E36" s="543">
        <v>129597</v>
      </c>
      <c r="F36" s="543">
        <v>154225</v>
      </c>
      <c r="G36" s="543">
        <v>156908</v>
      </c>
      <c r="H36" s="543">
        <v>281819</v>
      </c>
      <c r="I36" s="543">
        <v>148801</v>
      </c>
      <c r="J36" s="543">
        <v>168731</v>
      </c>
      <c r="K36" s="543">
        <v>65116</v>
      </c>
      <c r="L36" s="543">
        <v>182892</v>
      </c>
      <c r="M36" s="543">
        <v>219797</v>
      </c>
    </row>
    <row r="37" spans="2:13" ht="15.75" customHeight="1"/>
    <row r="38" spans="2:13" ht="15.75" customHeight="1" thickBot="1">
      <c r="K38" s="68"/>
      <c r="L38" s="605" t="s">
        <v>1225</v>
      </c>
      <c r="M38" s="605"/>
    </row>
    <row r="39" spans="2:13" s="18" customFormat="1" ht="30" customHeight="1">
      <c r="B39" s="57" t="s">
        <v>346</v>
      </c>
      <c r="C39" s="57"/>
      <c r="D39" s="20">
        <v>12.3</v>
      </c>
      <c r="E39" s="20">
        <v>13.3</v>
      </c>
      <c r="F39" s="20">
        <v>14.3</v>
      </c>
      <c r="G39" s="20">
        <v>15.3</v>
      </c>
      <c r="H39" s="20" t="s">
        <v>0</v>
      </c>
      <c r="I39" s="20" t="s">
        <v>1</v>
      </c>
      <c r="J39" s="20" t="s">
        <v>2</v>
      </c>
      <c r="K39" s="20" t="s">
        <v>3</v>
      </c>
      <c r="L39" s="20">
        <v>20.3</v>
      </c>
      <c r="M39" s="20">
        <v>21.3</v>
      </c>
    </row>
    <row r="40" spans="2:13" ht="30" customHeight="1">
      <c r="B40" s="297" t="s">
        <v>344</v>
      </c>
      <c r="C40" s="297" t="s">
        <v>345</v>
      </c>
      <c r="D40" s="380"/>
      <c r="E40" s="131"/>
      <c r="F40" s="131"/>
      <c r="G40" s="131"/>
      <c r="H40" s="131"/>
      <c r="I40" s="131"/>
      <c r="J40" s="131"/>
      <c r="K40" s="131"/>
      <c r="L40" s="131"/>
      <c r="M40" s="131"/>
    </row>
    <row r="41" spans="2:13" ht="30" customHeight="1">
      <c r="B41" s="509" t="s">
        <v>347</v>
      </c>
      <c r="C41" s="509" t="s">
        <v>363</v>
      </c>
      <c r="D41" s="541" t="s">
        <v>1748</v>
      </c>
      <c r="E41" s="540" t="s">
        <v>1748</v>
      </c>
      <c r="F41" s="540" t="s">
        <v>1748</v>
      </c>
      <c r="G41" s="540">
        <v>-2997</v>
      </c>
      <c r="H41" s="540" t="s">
        <v>1748</v>
      </c>
      <c r="I41" s="540" t="s">
        <v>1748</v>
      </c>
      <c r="J41" s="540" t="s">
        <v>1748</v>
      </c>
      <c r="K41" s="540" t="s">
        <v>1748</v>
      </c>
      <c r="L41" s="540" t="s">
        <v>1748</v>
      </c>
      <c r="M41" s="540" t="s">
        <v>1748</v>
      </c>
    </row>
    <row r="42" spans="2:13" ht="30" customHeight="1">
      <c r="B42" s="44" t="s">
        <v>348</v>
      </c>
      <c r="C42" s="44" t="s">
        <v>364</v>
      </c>
      <c r="D42" s="380" t="s">
        <v>1748</v>
      </c>
      <c r="E42" s="131">
        <v>1900</v>
      </c>
      <c r="F42" s="131" t="s">
        <v>1748</v>
      </c>
      <c r="G42" s="131" t="s">
        <v>1748</v>
      </c>
      <c r="H42" s="131" t="s">
        <v>1748</v>
      </c>
      <c r="I42" s="131" t="s">
        <v>1748</v>
      </c>
      <c r="J42" s="131" t="s">
        <v>1748</v>
      </c>
      <c r="K42" s="131" t="s">
        <v>1748</v>
      </c>
      <c r="L42" s="131" t="s">
        <v>1748</v>
      </c>
      <c r="M42" s="131" t="s">
        <v>1748</v>
      </c>
    </row>
    <row r="43" spans="2:13" ht="30" customHeight="1">
      <c r="B43" s="509" t="s">
        <v>349</v>
      </c>
      <c r="C43" s="509" t="s">
        <v>365</v>
      </c>
      <c r="D43" s="541">
        <v>-83774</v>
      </c>
      <c r="E43" s="540">
        <v>-91884</v>
      </c>
      <c r="F43" s="540">
        <v>-109425</v>
      </c>
      <c r="G43" s="540">
        <v>-105082</v>
      </c>
      <c r="H43" s="540">
        <v>-109910</v>
      </c>
      <c r="I43" s="540">
        <v>-83435</v>
      </c>
      <c r="J43" s="540">
        <v>-73082</v>
      </c>
      <c r="K43" s="540">
        <v>-80099</v>
      </c>
      <c r="L43" s="540">
        <v>-117574</v>
      </c>
      <c r="M43" s="540">
        <v>-169607</v>
      </c>
    </row>
    <row r="44" spans="2:13" ht="30" customHeight="1">
      <c r="B44" s="44" t="s">
        <v>350</v>
      </c>
      <c r="C44" s="44" t="s">
        <v>380</v>
      </c>
      <c r="D44" s="380" t="s">
        <v>1748</v>
      </c>
      <c r="E44" s="131" t="s">
        <v>1748</v>
      </c>
      <c r="F44" s="131" t="s">
        <v>1748</v>
      </c>
      <c r="G44" s="131">
        <v>8285</v>
      </c>
      <c r="H44" s="131">
        <v>5486</v>
      </c>
      <c r="I44" s="131" t="s">
        <v>1748</v>
      </c>
      <c r="J44" s="131" t="s">
        <v>1748</v>
      </c>
      <c r="K44" s="131" t="s">
        <v>1748</v>
      </c>
      <c r="L44" s="131" t="s">
        <v>1748</v>
      </c>
      <c r="M44" s="131" t="s">
        <v>1748</v>
      </c>
    </row>
    <row r="45" spans="2:13" ht="30" customHeight="1">
      <c r="B45" s="509" t="s">
        <v>351</v>
      </c>
      <c r="C45" s="509" t="s">
        <v>366</v>
      </c>
      <c r="D45" s="541">
        <v>-2727</v>
      </c>
      <c r="E45" s="540">
        <v>-17942</v>
      </c>
      <c r="F45" s="540">
        <v>-14956</v>
      </c>
      <c r="G45" s="540">
        <v>-9600</v>
      </c>
      <c r="H45" s="540">
        <v>-7646</v>
      </c>
      <c r="I45" s="540">
        <v>-9286</v>
      </c>
      <c r="J45" s="540">
        <v>-5977</v>
      </c>
      <c r="K45" s="540">
        <v>-21943</v>
      </c>
      <c r="L45" s="540">
        <v>-9173</v>
      </c>
      <c r="M45" s="540">
        <v>-13148</v>
      </c>
    </row>
    <row r="46" spans="2:13" ht="30" customHeight="1">
      <c r="B46" s="297" t="s">
        <v>352</v>
      </c>
      <c r="C46" s="297" t="s">
        <v>367</v>
      </c>
      <c r="D46" s="380">
        <v>-5053</v>
      </c>
      <c r="E46" s="131">
        <v>-5074</v>
      </c>
      <c r="F46" s="131">
        <v>-5268</v>
      </c>
      <c r="G46" s="131">
        <v>-4956</v>
      </c>
      <c r="H46" s="131">
        <v>-5383</v>
      </c>
      <c r="I46" s="131">
        <v>-6463</v>
      </c>
      <c r="J46" s="131">
        <v>-5799</v>
      </c>
      <c r="K46" s="131">
        <v>-6150</v>
      </c>
      <c r="L46" s="131">
        <v>-9045</v>
      </c>
      <c r="M46" s="131">
        <v>-6320</v>
      </c>
    </row>
    <row r="47" spans="2:13" ht="30" customHeight="1">
      <c r="B47" s="475" t="s">
        <v>353</v>
      </c>
      <c r="C47" s="475" t="s">
        <v>368</v>
      </c>
      <c r="D47" s="541">
        <v>-2262</v>
      </c>
      <c r="E47" s="540">
        <v>-2490</v>
      </c>
      <c r="F47" s="540" t="s">
        <v>1748</v>
      </c>
      <c r="G47" s="540" t="s">
        <v>1748</v>
      </c>
      <c r="H47" s="540" t="s">
        <v>1748</v>
      </c>
      <c r="I47" s="540" t="s">
        <v>1748</v>
      </c>
      <c r="J47" s="540" t="s">
        <v>1748</v>
      </c>
      <c r="K47" s="540">
        <v>-4680</v>
      </c>
      <c r="L47" s="540">
        <v>-7997</v>
      </c>
      <c r="M47" s="540">
        <v>-7088</v>
      </c>
    </row>
    <row r="48" spans="2:13" ht="30" customHeight="1">
      <c r="B48" s="297" t="s">
        <v>354</v>
      </c>
      <c r="C48" s="297" t="s">
        <v>369</v>
      </c>
      <c r="D48" s="380" t="s">
        <v>1748</v>
      </c>
      <c r="E48" s="131">
        <v>1535</v>
      </c>
      <c r="F48" s="131">
        <v>7659</v>
      </c>
      <c r="G48" s="131">
        <v>14142</v>
      </c>
      <c r="H48" s="131" t="s">
        <v>1748</v>
      </c>
      <c r="I48" s="131" t="s">
        <v>1748</v>
      </c>
      <c r="J48" s="131" t="s">
        <v>1748</v>
      </c>
      <c r="K48" s="131" t="s">
        <v>1748</v>
      </c>
      <c r="L48" s="131" t="s">
        <v>1748</v>
      </c>
      <c r="M48" s="131" t="s">
        <v>1748</v>
      </c>
    </row>
    <row r="49" spans="2:13" ht="30" customHeight="1">
      <c r="B49" s="475" t="s">
        <v>355</v>
      </c>
      <c r="C49" s="475" t="s">
        <v>370</v>
      </c>
      <c r="D49" s="541">
        <v>-5590</v>
      </c>
      <c r="E49" s="540">
        <v>-4344</v>
      </c>
      <c r="F49" s="540">
        <v>-12435</v>
      </c>
      <c r="G49" s="540">
        <v>-18495</v>
      </c>
      <c r="H49" s="540">
        <v>-25975</v>
      </c>
      <c r="I49" s="540">
        <v>-32810</v>
      </c>
      <c r="J49" s="540">
        <v>-15385</v>
      </c>
      <c r="K49" s="540">
        <v>-68760</v>
      </c>
      <c r="L49" s="540">
        <v>-22965</v>
      </c>
      <c r="M49" s="540">
        <v>-6309</v>
      </c>
    </row>
    <row r="50" spans="2:13" ht="30" customHeight="1">
      <c r="B50" s="297" t="s">
        <v>356</v>
      </c>
      <c r="C50" s="297" t="s">
        <v>371</v>
      </c>
      <c r="D50" s="380" t="s">
        <v>1748</v>
      </c>
      <c r="E50" s="131">
        <v>2676</v>
      </c>
      <c r="F50" s="131" t="s">
        <v>1748</v>
      </c>
      <c r="G50" s="131">
        <v>4807</v>
      </c>
      <c r="H50" s="131" t="s">
        <v>1748</v>
      </c>
      <c r="I50" s="131" t="s">
        <v>1748</v>
      </c>
      <c r="J50" s="131" t="s">
        <v>1748</v>
      </c>
      <c r="K50" s="131" t="s">
        <v>1748</v>
      </c>
      <c r="L50" s="131" t="s">
        <v>1748</v>
      </c>
      <c r="M50" s="131" t="s">
        <v>1748</v>
      </c>
    </row>
    <row r="51" spans="2:13" ht="30" customHeight="1">
      <c r="B51" s="475" t="s">
        <v>357</v>
      </c>
      <c r="C51" s="475" t="s">
        <v>372</v>
      </c>
      <c r="D51" s="541" t="s">
        <v>1748</v>
      </c>
      <c r="E51" s="540">
        <v>-2375</v>
      </c>
      <c r="F51" s="540">
        <v>-39802</v>
      </c>
      <c r="G51" s="540" t="s">
        <v>1748</v>
      </c>
      <c r="H51" s="540">
        <v>-1998</v>
      </c>
      <c r="I51" s="540">
        <v>0</v>
      </c>
      <c r="J51" s="540">
        <v>-6602</v>
      </c>
      <c r="K51" s="540">
        <v>-22808</v>
      </c>
      <c r="L51" s="540">
        <v>-63350</v>
      </c>
      <c r="M51" s="540">
        <v>-5914</v>
      </c>
    </row>
    <row r="52" spans="2:13" ht="30" customHeight="1">
      <c r="B52" s="297" t="s">
        <v>358</v>
      </c>
      <c r="C52" s="297" t="s">
        <v>373</v>
      </c>
      <c r="D52" s="380" t="s">
        <v>1748</v>
      </c>
      <c r="E52" s="131" t="s">
        <v>1748</v>
      </c>
      <c r="F52" s="131" t="s">
        <v>1748</v>
      </c>
      <c r="G52" s="131" t="s">
        <v>1748</v>
      </c>
      <c r="H52" s="131">
        <v>414</v>
      </c>
      <c r="I52" s="131">
        <v>577</v>
      </c>
      <c r="J52" s="131">
        <v>2485</v>
      </c>
      <c r="K52" s="131" t="s">
        <v>1748</v>
      </c>
      <c r="L52" s="131">
        <v>558</v>
      </c>
      <c r="M52" s="131">
        <v>8723</v>
      </c>
    </row>
    <row r="53" spans="2:13" ht="30" customHeight="1">
      <c r="B53" s="475" t="s">
        <v>359</v>
      </c>
      <c r="C53" s="475" t="s">
        <v>374</v>
      </c>
      <c r="D53" s="541" t="s">
        <v>1748</v>
      </c>
      <c r="E53" s="540">
        <v>-2840</v>
      </c>
      <c r="F53" s="540">
        <v>-7727</v>
      </c>
      <c r="G53" s="540" t="s">
        <v>1748</v>
      </c>
      <c r="H53" s="540">
        <v>-7791</v>
      </c>
      <c r="I53" s="540">
        <v>-5117</v>
      </c>
      <c r="J53" s="540">
        <v>-3000</v>
      </c>
      <c r="K53" s="540">
        <v>-5133</v>
      </c>
      <c r="L53" s="540">
        <v>-5443</v>
      </c>
      <c r="M53" s="540" t="s">
        <v>1748</v>
      </c>
    </row>
    <row r="54" spans="2:13" ht="30" customHeight="1">
      <c r="B54" s="416" t="s">
        <v>360</v>
      </c>
      <c r="C54" s="416" t="s">
        <v>375</v>
      </c>
      <c r="D54" s="380" t="s">
        <v>1748</v>
      </c>
      <c r="E54" s="131" t="s">
        <v>1748</v>
      </c>
      <c r="F54" s="131">
        <v>4780</v>
      </c>
      <c r="G54" s="131" t="s">
        <v>1748</v>
      </c>
      <c r="H54" s="131" t="s">
        <v>1748</v>
      </c>
      <c r="I54" s="131" t="s">
        <v>1748</v>
      </c>
      <c r="J54" s="131" t="s">
        <v>1748</v>
      </c>
      <c r="K54" s="131" t="s">
        <v>1748</v>
      </c>
      <c r="L54" s="131" t="s">
        <v>1748</v>
      </c>
      <c r="M54" s="131" t="s">
        <v>1748</v>
      </c>
    </row>
    <row r="55" spans="2:13" ht="30" customHeight="1">
      <c r="B55" s="475" t="s">
        <v>361</v>
      </c>
      <c r="C55" s="475" t="s">
        <v>376</v>
      </c>
      <c r="D55" s="541">
        <v>-3945</v>
      </c>
      <c r="E55" s="540">
        <v>-3630</v>
      </c>
      <c r="F55" s="540">
        <v>-2152</v>
      </c>
      <c r="G55" s="540" t="s">
        <v>1748</v>
      </c>
      <c r="H55" s="540" t="s">
        <v>1748</v>
      </c>
      <c r="I55" s="540" t="s">
        <v>1748</v>
      </c>
      <c r="J55" s="540" t="s">
        <v>1748</v>
      </c>
      <c r="K55" s="540" t="s">
        <v>1748</v>
      </c>
      <c r="L55" s="540" t="s">
        <v>1748</v>
      </c>
      <c r="M55" s="540" t="s">
        <v>1748</v>
      </c>
    </row>
    <row r="56" spans="2:13" ht="30" customHeight="1">
      <c r="B56" s="416" t="s">
        <v>362</v>
      </c>
      <c r="C56" s="416" t="s">
        <v>377</v>
      </c>
      <c r="D56" s="380">
        <v>2894</v>
      </c>
      <c r="E56" s="131">
        <v>6817</v>
      </c>
      <c r="F56" s="131" t="s">
        <v>1748</v>
      </c>
      <c r="G56" s="131" t="s">
        <v>1748</v>
      </c>
      <c r="H56" s="131">
        <v>4430</v>
      </c>
      <c r="I56" s="131" t="s">
        <v>1748</v>
      </c>
      <c r="J56" s="131" t="s">
        <v>1748</v>
      </c>
      <c r="K56" s="131" t="s">
        <v>1748</v>
      </c>
      <c r="L56" s="131" t="s">
        <v>1748</v>
      </c>
      <c r="M56" s="131" t="s">
        <v>1748</v>
      </c>
    </row>
    <row r="57" spans="2:13" ht="30" customHeight="1">
      <c r="B57" s="475" t="s">
        <v>307</v>
      </c>
      <c r="C57" s="475" t="s">
        <v>378</v>
      </c>
      <c r="D57" s="541">
        <v>-7304</v>
      </c>
      <c r="E57" s="540">
        <v>862</v>
      </c>
      <c r="F57" s="540">
        <v>3735</v>
      </c>
      <c r="G57" s="540">
        <v>3193</v>
      </c>
      <c r="H57" s="540">
        <v>4175</v>
      </c>
      <c r="I57" s="540">
        <v>-991</v>
      </c>
      <c r="J57" s="540">
        <v>-3093</v>
      </c>
      <c r="K57" s="540">
        <v>5382</v>
      </c>
      <c r="L57" s="540">
        <v>2724</v>
      </c>
      <c r="M57" s="540">
        <v>1311</v>
      </c>
    </row>
    <row r="58" spans="2:13" ht="30" customHeight="1" thickBot="1">
      <c r="B58" s="406" t="s">
        <v>381</v>
      </c>
      <c r="C58" s="406" t="s">
        <v>379</v>
      </c>
      <c r="D58" s="381">
        <v>-107764</v>
      </c>
      <c r="E58" s="132">
        <v>-116791</v>
      </c>
      <c r="F58" s="132">
        <v>-175591</v>
      </c>
      <c r="G58" s="132">
        <v>-110704</v>
      </c>
      <c r="H58" s="132">
        <v>-144198</v>
      </c>
      <c r="I58" s="132">
        <v>-137527</v>
      </c>
      <c r="J58" s="132">
        <v>-110456</v>
      </c>
      <c r="K58" s="132">
        <v>-204192</v>
      </c>
      <c r="L58" s="132">
        <v>-232266</v>
      </c>
      <c r="M58" s="132">
        <v>-198354</v>
      </c>
    </row>
    <row r="59" spans="2:13" ht="15.75" customHeight="1"/>
    <row r="60" spans="2:13" ht="15.75" customHeight="1" thickBot="1">
      <c r="K60" s="68"/>
      <c r="L60" s="605" t="s">
        <v>1225</v>
      </c>
      <c r="M60" s="605"/>
    </row>
    <row r="61" spans="2:13" s="18" customFormat="1" ht="30" customHeight="1">
      <c r="B61" s="57" t="s">
        <v>346</v>
      </c>
      <c r="C61" s="57"/>
      <c r="D61" s="20">
        <v>12.3</v>
      </c>
      <c r="E61" s="20">
        <v>13.3</v>
      </c>
      <c r="F61" s="20">
        <v>14.3</v>
      </c>
      <c r="G61" s="20">
        <v>15.3</v>
      </c>
      <c r="H61" s="20" t="s">
        <v>0</v>
      </c>
      <c r="I61" s="20" t="s">
        <v>1</v>
      </c>
      <c r="J61" s="20" t="s">
        <v>2</v>
      </c>
      <c r="K61" s="20" t="s">
        <v>3</v>
      </c>
      <c r="L61" s="20">
        <v>20.3</v>
      </c>
      <c r="M61" s="20">
        <v>21.3</v>
      </c>
    </row>
    <row r="62" spans="2:13" ht="30" customHeight="1">
      <c r="B62" s="297" t="s">
        <v>382</v>
      </c>
      <c r="C62" s="297" t="s">
        <v>383</v>
      </c>
      <c r="D62" s="33"/>
      <c r="E62" s="33"/>
      <c r="F62" s="33"/>
      <c r="G62" s="33"/>
      <c r="H62" s="33"/>
      <c r="I62" s="33"/>
      <c r="J62" s="33"/>
      <c r="K62" s="33"/>
      <c r="L62" s="33"/>
      <c r="M62" s="33"/>
    </row>
    <row r="63" spans="2:13" ht="30" customHeight="1">
      <c r="B63" s="509" t="s">
        <v>384</v>
      </c>
      <c r="C63" s="509" t="s">
        <v>403</v>
      </c>
      <c r="D63" s="541" t="s">
        <v>1748</v>
      </c>
      <c r="E63" s="540" t="s">
        <v>1748</v>
      </c>
      <c r="F63" s="540" t="s">
        <v>1748</v>
      </c>
      <c r="G63" s="540" t="s">
        <v>1748</v>
      </c>
      <c r="H63" s="540">
        <v>-3603</v>
      </c>
      <c r="I63" s="540" t="s">
        <v>1748</v>
      </c>
      <c r="J63" s="540" t="s">
        <v>1748</v>
      </c>
      <c r="K63" s="540" t="s">
        <v>1748</v>
      </c>
      <c r="L63" s="540" t="s">
        <v>1748</v>
      </c>
      <c r="M63" s="540" t="s">
        <v>1748</v>
      </c>
    </row>
    <row r="64" spans="2:13" ht="30" customHeight="1">
      <c r="B64" s="44" t="s">
        <v>418</v>
      </c>
      <c r="C64" s="44" t="s">
        <v>393</v>
      </c>
      <c r="D64" s="380" t="s">
        <v>1748</v>
      </c>
      <c r="E64" s="131" t="s">
        <v>1748</v>
      </c>
      <c r="F64" s="131" t="s">
        <v>1748</v>
      </c>
      <c r="G64" s="131" t="s">
        <v>1748</v>
      </c>
      <c r="H64" s="131" t="s">
        <v>1748</v>
      </c>
      <c r="I64" s="131" t="s">
        <v>1748</v>
      </c>
      <c r="J64" s="131" t="s">
        <v>1748</v>
      </c>
      <c r="K64" s="131">
        <v>46000</v>
      </c>
      <c r="L64" s="131">
        <v>-46000</v>
      </c>
      <c r="M64" s="131" t="s">
        <v>1748</v>
      </c>
    </row>
    <row r="65" spans="2:13" ht="30" customHeight="1">
      <c r="B65" s="509" t="s">
        <v>419</v>
      </c>
      <c r="C65" s="509" t="s">
        <v>394</v>
      </c>
      <c r="D65" s="541">
        <v>7194</v>
      </c>
      <c r="E65" s="540">
        <v>-2289</v>
      </c>
      <c r="F65" s="540" t="s">
        <v>1748</v>
      </c>
      <c r="G65" s="540">
        <v>-19939</v>
      </c>
      <c r="H65" s="540" t="s">
        <v>1748</v>
      </c>
      <c r="I65" s="540" t="s">
        <v>1748</v>
      </c>
      <c r="J65" s="540" t="s">
        <v>1748</v>
      </c>
      <c r="K65" s="540" t="s">
        <v>1748</v>
      </c>
      <c r="L65" s="540" t="s">
        <v>1748</v>
      </c>
      <c r="M65" s="540">
        <v>-14659</v>
      </c>
    </row>
    <row r="66" spans="2:13" ht="30" customHeight="1">
      <c r="B66" s="44" t="s">
        <v>385</v>
      </c>
      <c r="C66" s="44" t="s">
        <v>395</v>
      </c>
      <c r="D66" s="380">
        <v>23009</v>
      </c>
      <c r="E66" s="131">
        <v>20475</v>
      </c>
      <c r="F66" s="131">
        <v>69356</v>
      </c>
      <c r="G66" s="131">
        <v>71650</v>
      </c>
      <c r="H66" s="131">
        <v>15456</v>
      </c>
      <c r="I66" s="131">
        <v>19248</v>
      </c>
      <c r="J66" s="131">
        <v>18719</v>
      </c>
      <c r="K66" s="131">
        <v>129306</v>
      </c>
      <c r="L66" s="131">
        <v>44170</v>
      </c>
      <c r="M66" s="131">
        <v>35946</v>
      </c>
    </row>
    <row r="67" spans="2:13" ht="30" customHeight="1">
      <c r="B67" s="509" t="s">
        <v>386</v>
      </c>
      <c r="C67" s="509" t="s">
        <v>396</v>
      </c>
      <c r="D67" s="541">
        <v>-29789</v>
      </c>
      <c r="E67" s="540">
        <v>-16641</v>
      </c>
      <c r="F67" s="540">
        <v>-36870</v>
      </c>
      <c r="G67" s="540">
        <v>-17420</v>
      </c>
      <c r="H67" s="540">
        <v>-25298</v>
      </c>
      <c r="I67" s="540">
        <v>-18763</v>
      </c>
      <c r="J67" s="540">
        <v>-48399</v>
      </c>
      <c r="K67" s="540">
        <v>-37759</v>
      </c>
      <c r="L67" s="540">
        <v>-47418</v>
      </c>
      <c r="M67" s="540">
        <v>-44572</v>
      </c>
    </row>
    <row r="68" spans="2:13" ht="30" customHeight="1">
      <c r="B68" s="44" t="s">
        <v>387</v>
      </c>
      <c r="C68" s="44" t="s">
        <v>397</v>
      </c>
      <c r="D68" s="380">
        <v>10000</v>
      </c>
      <c r="E68" s="131">
        <v>10000</v>
      </c>
      <c r="F68" s="131">
        <v>25000</v>
      </c>
      <c r="G68" s="131">
        <v>30000</v>
      </c>
      <c r="H68" s="131" t="s">
        <v>1748</v>
      </c>
      <c r="I68" s="131">
        <v>10000</v>
      </c>
      <c r="J68" s="131" t="s">
        <v>1748</v>
      </c>
      <c r="K68" s="131" t="s">
        <v>1748</v>
      </c>
      <c r="L68" s="131">
        <v>175000</v>
      </c>
      <c r="M68" s="131">
        <v>75000</v>
      </c>
    </row>
    <row r="69" spans="2:13" ht="30" customHeight="1">
      <c r="B69" s="509" t="s">
        <v>388</v>
      </c>
      <c r="C69" s="509" t="s">
        <v>398</v>
      </c>
      <c r="D69" s="541" t="s">
        <v>1748</v>
      </c>
      <c r="E69" s="540">
        <v>-20707</v>
      </c>
      <c r="F69" s="540">
        <v>-31217</v>
      </c>
      <c r="G69" s="540">
        <v>-21590</v>
      </c>
      <c r="H69" s="540">
        <v>-53131</v>
      </c>
      <c r="I69" s="540">
        <v>-35700</v>
      </c>
      <c r="J69" s="540" t="s">
        <v>1748</v>
      </c>
      <c r="K69" s="540">
        <v>-30000</v>
      </c>
      <c r="L69" s="540">
        <v>-20000</v>
      </c>
      <c r="M69" s="540">
        <v>-30000</v>
      </c>
    </row>
    <row r="70" spans="2:13" ht="30" customHeight="1">
      <c r="B70" s="44" t="s">
        <v>389</v>
      </c>
      <c r="C70" s="44" t="s">
        <v>399</v>
      </c>
      <c r="D70" s="380" t="s">
        <v>1748</v>
      </c>
      <c r="E70" s="131" t="s">
        <v>1748</v>
      </c>
      <c r="F70" s="131" t="s">
        <v>1748</v>
      </c>
      <c r="G70" s="131" t="s">
        <v>1748</v>
      </c>
      <c r="H70" s="131">
        <v>190</v>
      </c>
      <c r="I70" s="131">
        <v>133</v>
      </c>
      <c r="J70" s="131">
        <v>400</v>
      </c>
      <c r="K70" s="131">
        <v>195</v>
      </c>
      <c r="L70" s="131">
        <v>240</v>
      </c>
      <c r="M70" s="131">
        <v>206</v>
      </c>
    </row>
    <row r="71" spans="2:13" ht="30" customHeight="1">
      <c r="B71" s="509" t="s">
        <v>390</v>
      </c>
      <c r="C71" s="509" t="s">
        <v>400</v>
      </c>
      <c r="D71" s="541">
        <v>-16652</v>
      </c>
      <c r="E71" s="540">
        <v>-16656</v>
      </c>
      <c r="F71" s="540">
        <v>-18738</v>
      </c>
      <c r="G71" s="540">
        <v>-18742</v>
      </c>
      <c r="H71" s="540">
        <v>-20809</v>
      </c>
      <c r="I71" s="540">
        <v>-20803</v>
      </c>
      <c r="J71" s="540">
        <v>-20800</v>
      </c>
      <c r="K71" s="540">
        <v>-20801</v>
      </c>
      <c r="L71" s="540">
        <v>-20799</v>
      </c>
      <c r="M71" s="540">
        <v>-20793</v>
      </c>
    </row>
    <row r="72" spans="2:13" ht="30" customHeight="1">
      <c r="B72" s="44" t="s">
        <v>391</v>
      </c>
      <c r="C72" s="44" t="s">
        <v>401</v>
      </c>
      <c r="D72" s="380" t="s">
        <v>1748</v>
      </c>
      <c r="E72" s="131" t="s">
        <v>1748</v>
      </c>
      <c r="F72" s="131" t="s">
        <v>1748</v>
      </c>
      <c r="G72" s="131" t="s">
        <v>1748</v>
      </c>
      <c r="H72" s="131">
        <v>-602</v>
      </c>
      <c r="I72" s="131">
        <v>-948</v>
      </c>
      <c r="J72" s="131">
        <v>-1218</v>
      </c>
      <c r="K72" s="131">
        <v>-980</v>
      </c>
      <c r="L72" s="131">
        <v>-1165</v>
      </c>
      <c r="M72" s="131">
        <v>-749</v>
      </c>
    </row>
    <row r="73" spans="2:13" ht="30" customHeight="1">
      <c r="B73" s="475" t="s">
        <v>307</v>
      </c>
      <c r="C73" s="475" t="s">
        <v>378</v>
      </c>
      <c r="D73" s="541">
        <v>-2041</v>
      </c>
      <c r="E73" s="540">
        <v>-2078</v>
      </c>
      <c r="F73" s="540">
        <v>-3367</v>
      </c>
      <c r="G73" s="540">
        <v>-1066</v>
      </c>
      <c r="H73" s="540">
        <v>-2918</v>
      </c>
      <c r="I73" s="540">
        <v>-3696</v>
      </c>
      <c r="J73" s="540">
        <v>-292</v>
      </c>
      <c r="K73" s="540">
        <v>-698</v>
      </c>
      <c r="L73" s="540">
        <v>-4754</v>
      </c>
      <c r="M73" s="540">
        <v>-2013</v>
      </c>
    </row>
    <row r="74" spans="2:13" ht="30" customHeight="1" thickBot="1">
      <c r="B74" s="296" t="s">
        <v>392</v>
      </c>
      <c r="C74" s="296" t="s">
        <v>402</v>
      </c>
      <c r="D74" s="381">
        <v>-8279</v>
      </c>
      <c r="E74" s="132">
        <v>-27897</v>
      </c>
      <c r="F74" s="132">
        <v>4163</v>
      </c>
      <c r="G74" s="132">
        <v>22892</v>
      </c>
      <c r="H74" s="132">
        <v>-90716</v>
      </c>
      <c r="I74" s="132">
        <v>-50530</v>
      </c>
      <c r="J74" s="132">
        <v>-51591</v>
      </c>
      <c r="K74" s="132">
        <v>85262</v>
      </c>
      <c r="L74" s="132">
        <v>79272</v>
      </c>
      <c r="M74" s="132">
        <v>-1636</v>
      </c>
    </row>
    <row r="75" spans="2:13" ht="15.75" customHeight="1"/>
    <row r="76" spans="2:13" ht="15.75" customHeight="1" thickBot="1">
      <c r="K76" s="68"/>
      <c r="L76" s="605" t="s">
        <v>1225</v>
      </c>
      <c r="M76" s="605"/>
    </row>
    <row r="77" spans="2:13" s="18" customFormat="1" ht="30" customHeight="1">
      <c r="B77" s="57" t="s">
        <v>346</v>
      </c>
      <c r="C77" s="57"/>
      <c r="D77" s="20">
        <v>12.3</v>
      </c>
      <c r="E77" s="20">
        <v>13.3</v>
      </c>
      <c r="F77" s="20">
        <v>14.3</v>
      </c>
      <c r="G77" s="20">
        <v>15.3</v>
      </c>
      <c r="H77" s="20" t="s">
        <v>0</v>
      </c>
      <c r="I77" s="20" t="s">
        <v>1</v>
      </c>
      <c r="J77" s="20" t="s">
        <v>2</v>
      </c>
      <c r="K77" s="20" t="s">
        <v>3</v>
      </c>
      <c r="L77" s="20">
        <v>20.3</v>
      </c>
      <c r="M77" s="20">
        <v>21.3</v>
      </c>
    </row>
    <row r="78" spans="2:13" ht="30" customHeight="1">
      <c r="B78" s="297" t="s">
        <v>58</v>
      </c>
      <c r="C78" s="297" t="s">
        <v>420</v>
      </c>
      <c r="D78" s="380">
        <v>-530</v>
      </c>
      <c r="E78" s="131">
        <v>2100</v>
      </c>
      <c r="F78" s="131">
        <v>-1894</v>
      </c>
      <c r="G78" s="131">
        <v>3336</v>
      </c>
      <c r="H78" s="131">
        <v>-328</v>
      </c>
      <c r="I78" s="131">
        <v>-3197</v>
      </c>
      <c r="J78" s="131">
        <v>666</v>
      </c>
      <c r="K78" s="131">
        <v>-1478</v>
      </c>
      <c r="L78" s="131">
        <v>1145</v>
      </c>
      <c r="M78" s="131">
        <v>838</v>
      </c>
    </row>
    <row r="79" spans="2:13" ht="30" customHeight="1">
      <c r="B79" s="475" t="s">
        <v>427</v>
      </c>
      <c r="C79" s="475" t="s">
        <v>421</v>
      </c>
      <c r="D79" s="541">
        <v>6218</v>
      </c>
      <c r="E79" s="540">
        <v>-12992</v>
      </c>
      <c r="F79" s="540">
        <v>-19097</v>
      </c>
      <c r="G79" s="540">
        <v>72433</v>
      </c>
      <c r="H79" s="540">
        <v>46574</v>
      </c>
      <c r="I79" s="540">
        <v>-42454</v>
      </c>
      <c r="J79" s="540">
        <v>7349</v>
      </c>
      <c r="K79" s="540">
        <v>-55292</v>
      </c>
      <c r="L79" s="540">
        <v>31043</v>
      </c>
      <c r="M79" s="540">
        <v>20644</v>
      </c>
    </row>
    <row r="80" spans="2:13" ht="30" customHeight="1">
      <c r="B80" s="297" t="s">
        <v>59</v>
      </c>
      <c r="C80" s="297" t="s">
        <v>422</v>
      </c>
      <c r="D80" s="380">
        <v>116230</v>
      </c>
      <c r="E80" s="131">
        <v>122448</v>
      </c>
      <c r="F80" s="131">
        <v>109456</v>
      </c>
      <c r="G80" s="131">
        <v>90359</v>
      </c>
      <c r="H80" s="131">
        <v>162793</v>
      </c>
      <c r="I80" s="131">
        <v>209367</v>
      </c>
      <c r="J80" s="131">
        <v>166912</v>
      </c>
      <c r="K80" s="131">
        <v>171061</v>
      </c>
      <c r="L80" s="131">
        <v>115769</v>
      </c>
      <c r="M80" s="131">
        <v>146813</v>
      </c>
    </row>
    <row r="81" spans="2:13" ht="30" customHeight="1">
      <c r="B81" s="475" t="s">
        <v>423</v>
      </c>
      <c r="C81" s="475" t="s">
        <v>424</v>
      </c>
      <c r="D81" s="541" t="s">
        <v>1748</v>
      </c>
      <c r="E81" s="540" t="s">
        <v>1748</v>
      </c>
      <c r="F81" s="540" t="s">
        <v>1748</v>
      </c>
      <c r="G81" s="540" t="s">
        <v>1748</v>
      </c>
      <c r="H81" s="540" t="s">
        <v>1748</v>
      </c>
      <c r="I81" s="540" t="s">
        <v>1748</v>
      </c>
      <c r="J81" s="540">
        <v>-3200</v>
      </c>
      <c r="K81" s="540" t="s">
        <v>1748</v>
      </c>
      <c r="L81" s="540" t="s">
        <v>1748</v>
      </c>
      <c r="M81" s="540">
        <v>-695</v>
      </c>
    </row>
    <row r="82" spans="2:13" ht="30" customHeight="1" thickBot="1">
      <c r="B82" s="296" t="s">
        <v>425</v>
      </c>
      <c r="C82" s="296" t="s">
        <v>426</v>
      </c>
      <c r="D82" s="381">
        <v>122448</v>
      </c>
      <c r="E82" s="132">
        <v>109456</v>
      </c>
      <c r="F82" s="132">
        <v>90359</v>
      </c>
      <c r="G82" s="132">
        <v>162793</v>
      </c>
      <c r="H82" s="132">
        <v>209367</v>
      </c>
      <c r="I82" s="132">
        <v>166912</v>
      </c>
      <c r="J82" s="132">
        <v>171061</v>
      </c>
      <c r="K82" s="132">
        <v>115769</v>
      </c>
      <c r="L82" s="132">
        <v>146813</v>
      </c>
      <c r="M82" s="132">
        <v>166762</v>
      </c>
    </row>
  </sheetData>
  <mergeCells count="5">
    <mergeCell ref="B2:E2"/>
    <mergeCell ref="L3:M3"/>
    <mergeCell ref="L38:M38"/>
    <mergeCell ref="L60:M60"/>
    <mergeCell ref="L76:M76"/>
  </mergeCells>
  <phoneticPr fontId="1"/>
  <pageMargins left="0.7" right="0.7" top="0.75" bottom="0.75" header="0.3" footer="0.3"/>
  <pageSetup paperSize="9" orientation="portrait" horizontalDpi="1200" verticalDpi="1200" r:id="rId1"/>
  <ignoredErrors>
    <ignoredError sqref="H4:L5 H37:L37 H59:L59 H75:L75 H39:L40 H38:J38 H61:L62 H60:J60 H77:L77 H76:J7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0"/>
  </sheetPr>
  <dimension ref="B1:M29"/>
  <sheetViews>
    <sheetView zoomScaleNormal="100" workbookViewId="0">
      <selection activeCell="B2" sqref="B2:F2"/>
    </sheetView>
  </sheetViews>
  <sheetFormatPr defaultRowHeight="13.5"/>
  <cols>
    <col min="1" max="1" width="2.25" style="268" customWidth="1"/>
    <col min="2" max="2" width="31.25" style="268" customWidth="1"/>
    <col min="3" max="3" width="43.875" style="268" customWidth="1"/>
    <col min="4" max="13" width="12.5" style="268" customWidth="1"/>
    <col min="14" max="16384" width="9" style="268"/>
  </cols>
  <sheetData>
    <row r="1" spans="2:13" ht="15" customHeight="1"/>
    <row r="2" spans="2:13" ht="15" customHeight="1">
      <c r="B2" s="589" t="s">
        <v>168</v>
      </c>
      <c r="C2" s="589"/>
      <c r="D2" s="589"/>
      <c r="E2" s="589"/>
      <c r="F2" s="589"/>
    </row>
    <row r="3" spans="2:13" ht="15" customHeight="1" thickBot="1"/>
    <row r="4" spans="2:13" s="18" customFormat="1" ht="30" customHeight="1">
      <c r="B4" s="651" t="s">
        <v>683</v>
      </c>
      <c r="C4" s="651"/>
      <c r="D4" s="20">
        <v>12.3</v>
      </c>
      <c r="E4" s="20">
        <v>13.3</v>
      </c>
      <c r="F4" s="20">
        <v>14.3</v>
      </c>
      <c r="G4" s="20">
        <v>15.3</v>
      </c>
      <c r="H4" s="20" t="s">
        <v>0</v>
      </c>
      <c r="I4" s="20" t="s">
        <v>1</v>
      </c>
      <c r="J4" s="20" t="s">
        <v>2</v>
      </c>
      <c r="K4" s="20" t="s">
        <v>3</v>
      </c>
      <c r="L4" s="20">
        <v>20.3</v>
      </c>
      <c r="M4" s="20">
        <v>21.3</v>
      </c>
    </row>
    <row r="5" spans="2:13" ht="15" customHeight="1">
      <c r="B5" s="662" t="s">
        <v>1057</v>
      </c>
      <c r="C5" s="44" t="s">
        <v>165</v>
      </c>
      <c r="D5" s="382">
        <v>6.7</v>
      </c>
      <c r="E5" s="382">
        <v>7.3</v>
      </c>
      <c r="F5" s="382">
        <v>5.4</v>
      </c>
      <c r="G5" s="382">
        <v>9.1</v>
      </c>
      <c r="H5" s="382">
        <v>9.4</v>
      </c>
      <c r="I5" s="382">
        <v>6.6</v>
      </c>
      <c r="J5" s="382">
        <v>3.8</v>
      </c>
      <c r="K5" s="382">
        <v>3.4</v>
      </c>
      <c r="L5" s="382">
        <v>4.2</v>
      </c>
      <c r="M5" s="382">
        <v>7.7770521320358919</v>
      </c>
    </row>
    <row r="6" spans="2:13" ht="15" customHeight="1">
      <c r="B6" s="604"/>
      <c r="C6" s="509" t="s">
        <v>166</v>
      </c>
      <c r="D6" s="544">
        <v>5.4</v>
      </c>
      <c r="E6" s="544">
        <v>11.5</v>
      </c>
      <c r="F6" s="544">
        <v>11.2</v>
      </c>
      <c r="G6" s="544">
        <v>9.1999999999999993</v>
      </c>
      <c r="H6" s="544">
        <v>10.3</v>
      </c>
      <c r="I6" s="544">
        <v>4.8</v>
      </c>
      <c r="J6" s="544">
        <v>6.7</v>
      </c>
      <c r="K6" s="544">
        <v>7.4</v>
      </c>
      <c r="L6" s="544">
        <v>3.8</v>
      </c>
      <c r="M6" s="544">
        <v>4.3016947399931613</v>
      </c>
    </row>
    <row r="7" spans="2:13" ht="15" customHeight="1">
      <c r="B7" s="664"/>
      <c r="C7" s="44" t="s">
        <v>167</v>
      </c>
      <c r="D7" s="382">
        <v>-14.6</v>
      </c>
      <c r="E7" s="382">
        <v>-17.600000000000001</v>
      </c>
      <c r="F7" s="382">
        <v>-8</v>
      </c>
      <c r="G7" s="382">
        <v>-13.3</v>
      </c>
      <c r="H7" s="382">
        <v>12.7</v>
      </c>
      <c r="I7" s="382">
        <v>11.3</v>
      </c>
      <c r="J7" s="382">
        <v>10.9</v>
      </c>
      <c r="K7" s="382">
        <v>7.8</v>
      </c>
      <c r="L7" s="382">
        <v>8.3000000000000007</v>
      </c>
      <c r="M7" s="382">
        <v>6.6342355482963313</v>
      </c>
    </row>
    <row r="8" spans="2:13" ht="15" customHeight="1">
      <c r="B8" s="662" t="s">
        <v>1058</v>
      </c>
      <c r="C8" s="509" t="s">
        <v>165</v>
      </c>
      <c r="D8" s="544">
        <v>3.1</v>
      </c>
      <c r="E8" s="544">
        <v>3.4</v>
      </c>
      <c r="F8" s="544">
        <v>2.6</v>
      </c>
      <c r="G8" s="544">
        <v>4.3</v>
      </c>
      <c r="H8" s="544">
        <v>4.5999999999999996</v>
      </c>
      <c r="I8" s="544">
        <v>3.3</v>
      </c>
      <c r="J8" s="544">
        <v>2</v>
      </c>
      <c r="K8" s="544">
        <v>1.7</v>
      </c>
      <c r="L8" s="544">
        <v>2</v>
      </c>
      <c r="M8" s="544">
        <v>3.6308901152466446</v>
      </c>
    </row>
    <row r="9" spans="2:13" ht="15" customHeight="1">
      <c r="B9" s="604"/>
      <c r="C9" s="44" t="s">
        <v>166</v>
      </c>
      <c r="D9" s="382">
        <v>2.5</v>
      </c>
      <c r="E9" s="382">
        <v>5.3</v>
      </c>
      <c r="F9" s="382">
        <v>5.2</v>
      </c>
      <c r="G9" s="382">
        <v>4.3</v>
      </c>
      <c r="H9" s="382">
        <v>5</v>
      </c>
      <c r="I9" s="382">
        <v>2.4</v>
      </c>
      <c r="J9" s="382">
        <v>3.3</v>
      </c>
      <c r="K9" s="382">
        <v>3.6</v>
      </c>
      <c r="L9" s="382">
        <v>1.7</v>
      </c>
      <c r="M9" s="382">
        <v>1.876585459789025</v>
      </c>
    </row>
    <row r="10" spans="2:13" ht="15" customHeight="1">
      <c r="B10" s="664"/>
      <c r="C10" s="509" t="s">
        <v>167</v>
      </c>
      <c r="D10" s="544">
        <v>-3.3</v>
      </c>
      <c r="E10" s="544">
        <v>-3.2</v>
      </c>
      <c r="F10" s="544">
        <v>-1.3</v>
      </c>
      <c r="G10" s="544">
        <v>-1.9</v>
      </c>
      <c r="H10" s="544">
        <v>1.9</v>
      </c>
      <c r="I10" s="544">
        <v>2</v>
      </c>
      <c r="J10" s="544">
        <v>2.2000000000000002</v>
      </c>
      <c r="K10" s="544">
        <v>1.6</v>
      </c>
      <c r="L10" s="544">
        <v>1.7</v>
      </c>
      <c r="M10" s="544">
        <v>1.389273813836952</v>
      </c>
    </row>
    <row r="11" spans="2:13" ht="15" customHeight="1">
      <c r="B11" s="662" t="s">
        <v>1059</v>
      </c>
      <c r="C11" s="44" t="s">
        <v>165</v>
      </c>
      <c r="D11" s="382">
        <v>46.4</v>
      </c>
      <c r="E11" s="382">
        <v>47.7</v>
      </c>
      <c r="F11" s="382">
        <v>47.9</v>
      </c>
      <c r="G11" s="382">
        <v>47.7</v>
      </c>
      <c r="H11" s="382">
        <v>49.5</v>
      </c>
      <c r="I11" s="382">
        <v>51</v>
      </c>
      <c r="J11" s="382">
        <v>52.5</v>
      </c>
      <c r="K11" s="382">
        <v>49.5</v>
      </c>
      <c r="L11" s="382">
        <v>46.6</v>
      </c>
      <c r="M11" s="382">
        <v>46.766711752660747</v>
      </c>
    </row>
    <row r="12" spans="2:13" ht="15" customHeight="1">
      <c r="B12" s="604"/>
      <c r="C12" s="509" t="s">
        <v>166</v>
      </c>
      <c r="D12" s="544">
        <v>45</v>
      </c>
      <c r="E12" s="544">
        <v>46.6</v>
      </c>
      <c r="F12" s="544">
        <v>46.5</v>
      </c>
      <c r="G12" s="544">
        <v>47.4</v>
      </c>
      <c r="H12" s="544">
        <v>48.9</v>
      </c>
      <c r="I12" s="544">
        <v>49.4</v>
      </c>
      <c r="J12" s="544">
        <v>48.7</v>
      </c>
      <c r="K12" s="544">
        <v>47.7</v>
      </c>
      <c r="L12" s="544">
        <v>45.2</v>
      </c>
      <c r="M12" s="544">
        <v>42.135404265637533</v>
      </c>
    </row>
    <row r="13" spans="2:13" ht="15" customHeight="1">
      <c r="B13" s="664"/>
      <c r="C13" s="44" t="s">
        <v>167</v>
      </c>
      <c r="D13" s="382">
        <v>20.100000000000001</v>
      </c>
      <c r="E13" s="382">
        <v>16.5</v>
      </c>
      <c r="F13" s="382">
        <v>15.3</v>
      </c>
      <c r="G13" s="382">
        <v>13.4</v>
      </c>
      <c r="H13" s="382">
        <v>15.9</v>
      </c>
      <c r="I13" s="382">
        <v>19.3</v>
      </c>
      <c r="J13" s="382">
        <v>20.8</v>
      </c>
      <c r="K13" s="382">
        <v>20.9</v>
      </c>
      <c r="L13" s="382">
        <v>21</v>
      </c>
      <c r="M13" s="382">
        <v>20.859077572313673</v>
      </c>
    </row>
    <row r="14" spans="2:13" ht="15" customHeight="1">
      <c r="B14" s="662" t="s">
        <v>1183</v>
      </c>
      <c r="C14" s="509" t="s">
        <v>165</v>
      </c>
      <c r="D14" s="460">
        <v>0.79</v>
      </c>
      <c r="E14" s="460">
        <v>0.72</v>
      </c>
      <c r="F14" s="460">
        <v>0.72</v>
      </c>
      <c r="G14" s="460">
        <v>0.71</v>
      </c>
      <c r="H14" s="460">
        <v>0.63</v>
      </c>
      <c r="I14" s="460">
        <v>0.56000000000000005</v>
      </c>
      <c r="J14" s="460">
        <v>0.5</v>
      </c>
      <c r="K14" s="460">
        <v>0.64</v>
      </c>
      <c r="L14" s="460">
        <v>0.73</v>
      </c>
      <c r="M14" s="460">
        <v>0.72593935931955544</v>
      </c>
    </row>
    <row r="15" spans="2:13" ht="15" customHeight="1">
      <c r="B15" s="604"/>
      <c r="C15" s="44" t="s">
        <v>166</v>
      </c>
      <c r="D15" s="308">
        <v>0.75</v>
      </c>
      <c r="E15" s="308">
        <v>0.69</v>
      </c>
      <c r="F15" s="308">
        <v>0.71</v>
      </c>
      <c r="G15" s="308">
        <v>0.68</v>
      </c>
      <c r="H15" s="308">
        <v>0.65</v>
      </c>
      <c r="I15" s="308">
        <v>0.65</v>
      </c>
      <c r="J15" s="308">
        <v>0.64</v>
      </c>
      <c r="K15" s="308">
        <v>0.69</v>
      </c>
      <c r="L15" s="308">
        <v>0.78</v>
      </c>
      <c r="M15" s="308">
        <v>0.92388027879710244</v>
      </c>
    </row>
    <row r="16" spans="2:13" ht="15" customHeight="1">
      <c r="B16" s="664"/>
      <c r="C16" s="509" t="s">
        <v>167</v>
      </c>
      <c r="D16" s="460">
        <v>2.58</v>
      </c>
      <c r="E16" s="460">
        <v>3.37</v>
      </c>
      <c r="F16" s="460">
        <v>3.72</v>
      </c>
      <c r="G16" s="460">
        <v>4.18</v>
      </c>
      <c r="H16" s="460">
        <v>3.35</v>
      </c>
      <c r="I16" s="460">
        <v>2.9</v>
      </c>
      <c r="J16" s="460">
        <v>2.56</v>
      </c>
      <c r="K16" s="460">
        <v>2.56</v>
      </c>
      <c r="L16" s="460">
        <v>2.57</v>
      </c>
      <c r="M16" s="460">
        <v>2.6637800024695344</v>
      </c>
    </row>
    <row r="17" spans="2:13" ht="15" customHeight="1">
      <c r="B17" s="662" t="s">
        <v>943</v>
      </c>
      <c r="C17" s="44" t="s">
        <v>165</v>
      </c>
      <c r="D17" s="382">
        <v>15.3</v>
      </c>
      <c r="E17" s="382">
        <v>16.399999999999999</v>
      </c>
      <c r="F17" s="382">
        <v>19.5</v>
      </c>
      <c r="G17" s="382">
        <v>13.6</v>
      </c>
      <c r="H17" s="382">
        <v>10.7</v>
      </c>
      <c r="I17" s="382">
        <v>14.4</v>
      </c>
      <c r="J17" s="382">
        <v>23.1</v>
      </c>
      <c r="K17" s="382">
        <v>27</v>
      </c>
      <c r="L17" s="382">
        <v>20.3</v>
      </c>
      <c r="M17" s="382">
        <v>11.091113692011824</v>
      </c>
    </row>
    <row r="18" spans="2:13" ht="15" customHeight="1">
      <c r="B18" s="604"/>
      <c r="C18" s="509" t="s">
        <v>166</v>
      </c>
      <c r="D18" s="544">
        <v>21.9</v>
      </c>
      <c r="E18" s="544">
        <v>13</v>
      </c>
      <c r="F18" s="544">
        <v>12.1</v>
      </c>
      <c r="G18" s="544">
        <v>19.3</v>
      </c>
      <c r="H18" s="544">
        <v>11.2</v>
      </c>
      <c r="I18" s="544">
        <v>21.9</v>
      </c>
      <c r="J18" s="544">
        <v>17.2</v>
      </c>
      <c r="K18" s="544">
        <v>15.9</v>
      </c>
      <c r="L18" s="544">
        <v>26</v>
      </c>
      <c r="M18" s="544">
        <v>21.936327793909705</v>
      </c>
    </row>
    <row r="19" spans="2:13" ht="15" customHeight="1">
      <c r="B19" s="664"/>
      <c r="C19" s="44" t="s">
        <v>167</v>
      </c>
      <c r="D19" s="383">
        <v>0</v>
      </c>
      <c r="E19" s="383">
        <v>0</v>
      </c>
      <c r="F19" s="383">
        <v>0</v>
      </c>
      <c r="G19" s="383">
        <v>0</v>
      </c>
      <c r="H19" s="382">
        <v>6.3</v>
      </c>
      <c r="I19" s="382">
        <v>8.6999999999999993</v>
      </c>
      <c r="J19" s="382">
        <v>8</v>
      </c>
      <c r="K19" s="382">
        <v>12.7</v>
      </c>
      <c r="L19" s="382">
        <v>8.3000000000000007</v>
      </c>
      <c r="M19" s="382">
        <v>9.8180675964690121</v>
      </c>
    </row>
    <row r="20" spans="2:13" ht="15" customHeight="1">
      <c r="B20" s="662" t="s">
        <v>944</v>
      </c>
      <c r="C20" s="509" t="s">
        <v>165</v>
      </c>
      <c r="D20" s="544">
        <v>1</v>
      </c>
      <c r="E20" s="544">
        <v>1.2</v>
      </c>
      <c r="F20" s="544">
        <v>1</v>
      </c>
      <c r="G20" s="544">
        <v>1.2</v>
      </c>
      <c r="H20" s="544">
        <v>1</v>
      </c>
      <c r="I20" s="544">
        <v>0.9</v>
      </c>
      <c r="J20" s="544">
        <v>0.9</v>
      </c>
      <c r="K20" s="544">
        <v>0.9</v>
      </c>
      <c r="L20" s="544">
        <v>0.8</v>
      </c>
      <c r="M20" s="544">
        <v>0.82892127673468707</v>
      </c>
    </row>
    <row r="21" spans="2:13" ht="15" customHeight="1">
      <c r="B21" s="604"/>
      <c r="C21" s="44" t="s">
        <v>166</v>
      </c>
      <c r="D21" s="382">
        <v>1.2</v>
      </c>
      <c r="E21" s="382">
        <v>1.4</v>
      </c>
      <c r="F21" s="382">
        <v>1.3</v>
      </c>
      <c r="G21" s="382">
        <v>1.7</v>
      </c>
      <c r="H21" s="382">
        <v>1.1000000000000001</v>
      </c>
      <c r="I21" s="382">
        <v>1.1000000000000001</v>
      </c>
      <c r="J21" s="382">
        <v>1.1000000000000001</v>
      </c>
      <c r="K21" s="382">
        <v>1.2</v>
      </c>
      <c r="L21" s="382">
        <v>1</v>
      </c>
      <c r="M21" s="382">
        <v>0.94118974760013308</v>
      </c>
    </row>
    <row r="22" spans="2:13" ht="15" customHeight="1">
      <c r="B22" s="664"/>
      <c r="C22" s="509" t="s">
        <v>167</v>
      </c>
      <c r="D22" s="544">
        <v>0.8</v>
      </c>
      <c r="E22" s="544">
        <v>0.7</v>
      </c>
      <c r="F22" s="544">
        <v>0.8</v>
      </c>
      <c r="G22" s="544">
        <v>1</v>
      </c>
      <c r="H22" s="544">
        <v>0.8</v>
      </c>
      <c r="I22" s="544">
        <v>0.9</v>
      </c>
      <c r="J22" s="544">
        <v>0.8</v>
      </c>
      <c r="K22" s="544">
        <v>1</v>
      </c>
      <c r="L22" s="544">
        <v>0.7</v>
      </c>
      <c r="M22" s="544">
        <v>0.63516508513245251</v>
      </c>
    </row>
    <row r="23" spans="2:13" ht="15" customHeight="1">
      <c r="B23" s="662" t="s">
        <v>945</v>
      </c>
      <c r="C23" s="44" t="s">
        <v>165</v>
      </c>
      <c r="D23" s="383">
        <v>36.799999999999997</v>
      </c>
      <c r="E23" s="383">
        <v>33.700000000000003</v>
      </c>
      <c r="F23" s="383">
        <v>44.9</v>
      </c>
      <c r="G23" s="383">
        <v>25.8</v>
      </c>
      <c r="H23" s="383">
        <v>24.7</v>
      </c>
      <c r="I23" s="383">
        <v>33.9</v>
      </c>
      <c r="J23" s="383">
        <v>55.1</v>
      </c>
      <c r="K23" s="383">
        <v>61.9</v>
      </c>
      <c r="L23" s="383">
        <v>49.7</v>
      </c>
      <c r="M23" s="383">
        <v>26.994570661785623</v>
      </c>
    </row>
    <row r="24" spans="2:13" ht="15" customHeight="1">
      <c r="B24" s="604"/>
      <c r="C24" s="509" t="s">
        <v>166</v>
      </c>
      <c r="D24" s="545">
        <v>50.5</v>
      </c>
      <c r="E24" s="545">
        <v>25.3</v>
      </c>
      <c r="F24" s="545">
        <v>23.2</v>
      </c>
      <c r="G24" s="545">
        <v>25.5</v>
      </c>
      <c r="H24" s="545">
        <v>23.5</v>
      </c>
      <c r="I24" s="545">
        <v>47.5</v>
      </c>
      <c r="J24" s="545">
        <v>33.5</v>
      </c>
      <c r="K24" s="545">
        <v>31.9</v>
      </c>
      <c r="L24" s="545">
        <v>61</v>
      </c>
      <c r="M24" s="545">
        <v>53.447126552873449</v>
      </c>
    </row>
    <row r="25" spans="2:13" ht="15" customHeight="1">
      <c r="B25" s="664"/>
      <c r="C25" s="44" t="s">
        <v>167</v>
      </c>
      <c r="D25" s="383">
        <v>0</v>
      </c>
      <c r="E25" s="383">
        <v>0</v>
      </c>
      <c r="F25" s="383">
        <v>0</v>
      </c>
      <c r="G25" s="383">
        <v>0</v>
      </c>
      <c r="H25" s="383">
        <v>0</v>
      </c>
      <c r="I25" s="383">
        <v>15.9</v>
      </c>
      <c r="J25" s="383">
        <v>20.6</v>
      </c>
      <c r="K25" s="383">
        <v>38.799999999999997</v>
      </c>
      <c r="L25" s="383">
        <v>34.4</v>
      </c>
      <c r="M25" s="383">
        <v>40.990842188331591</v>
      </c>
    </row>
    <row r="26" spans="2:13" ht="15" customHeight="1">
      <c r="B26" s="662" t="s">
        <v>946</v>
      </c>
      <c r="C26" s="509" t="s">
        <v>165</v>
      </c>
      <c r="D26" s="545">
        <v>2.4</v>
      </c>
      <c r="E26" s="545">
        <v>2.1</v>
      </c>
      <c r="F26" s="545">
        <v>2.2999999999999998</v>
      </c>
      <c r="G26" s="545">
        <v>1.9</v>
      </c>
      <c r="H26" s="545">
        <v>2.2999999999999998</v>
      </c>
      <c r="I26" s="545">
        <v>2.4</v>
      </c>
      <c r="J26" s="545">
        <v>1.4</v>
      </c>
      <c r="K26" s="545">
        <v>2.2999999999999998</v>
      </c>
      <c r="L26" s="545">
        <v>2.5</v>
      </c>
      <c r="M26" s="545">
        <v>2.4339360222531292</v>
      </c>
    </row>
    <row r="27" spans="2:13" ht="15" customHeight="1">
      <c r="B27" s="604"/>
      <c r="C27" s="44" t="s">
        <v>166</v>
      </c>
      <c r="D27" s="383">
        <v>2.2999999999999998</v>
      </c>
      <c r="E27" s="383">
        <v>1.9</v>
      </c>
      <c r="F27" s="383">
        <v>1.9</v>
      </c>
      <c r="G27" s="383">
        <v>1.3</v>
      </c>
      <c r="H27" s="383">
        <v>2.1</v>
      </c>
      <c r="I27" s="383">
        <v>2.2000000000000002</v>
      </c>
      <c r="J27" s="383">
        <v>1.2</v>
      </c>
      <c r="K27" s="383">
        <v>2</v>
      </c>
      <c r="L27" s="383">
        <v>2.2999999999999998</v>
      </c>
      <c r="M27" s="383">
        <v>2.4365482233502536</v>
      </c>
    </row>
    <row r="28" spans="2:13" ht="15" customHeight="1" thickBot="1">
      <c r="B28" s="663"/>
      <c r="C28" s="538" t="s">
        <v>167</v>
      </c>
      <c r="D28" s="546">
        <v>4.7</v>
      </c>
      <c r="E28" s="547">
        <v>0</v>
      </c>
      <c r="F28" s="547">
        <v>0</v>
      </c>
      <c r="G28" s="547">
        <v>0</v>
      </c>
      <c r="H28" s="547">
        <v>0</v>
      </c>
      <c r="I28" s="546">
        <v>1.8</v>
      </c>
      <c r="J28" s="546">
        <v>2.6</v>
      </c>
      <c r="K28" s="546">
        <v>3.1</v>
      </c>
      <c r="L28" s="546">
        <v>4.2</v>
      </c>
      <c r="M28" s="546">
        <v>4.1736227045075127</v>
      </c>
    </row>
    <row r="29" spans="2:13" ht="15" customHeight="1">
      <c r="B29" s="294" t="s">
        <v>1056</v>
      </c>
    </row>
  </sheetData>
  <mergeCells count="10">
    <mergeCell ref="B4:C4"/>
    <mergeCell ref="B2:F2"/>
    <mergeCell ref="B26:B28"/>
    <mergeCell ref="B23:B25"/>
    <mergeCell ref="B20:B22"/>
    <mergeCell ref="B17:B19"/>
    <mergeCell ref="B14:B16"/>
    <mergeCell ref="B11:B13"/>
    <mergeCell ref="B8:B10"/>
    <mergeCell ref="B5:B7"/>
  </mergeCells>
  <phoneticPr fontId="1"/>
  <pageMargins left="0.7" right="0.7" top="0.75" bottom="0.75" header="0.3" footer="0.3"/>
  <pageSetup paperSize="9" orientation="portrait" r:id="rId1"/>
  <ignoredErrors>
    <ignoredError sqref="H4: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H26"/>
  <sheetViews>
    <sheetView zoomScale="80" zoomScaleNormal="80" workbookViewId="0">
      <selection activeCell="B2" sqref="B2"/>
    </sheetView>
  </sheetViews>
  <sheetFormatPr defaultColWidth="9" defaultRowHeight="13.5"/>
  <cols>
    <col min="1" max="1" width="2.25" style="268" customWidth="1"/>
    <col min="2" max="2" width="27.875" style="268" customWidth="1"/>
    <col min="3" max="8" width="18.75" style="268" customWidth="1"/>
    <col min="9" max="10" width="13.625" style="268" customWidth="1"/>
    <col min="11" max="16384" width="9" style="268"/>
  </cols>
  <sheetData>
    <row r="1" spans="2:8" ht="13.5" customHeight="1"/>
    <row r="2" spans="2:8">
      <c r="B2" s="269" t="s">
        <v>609</v>
      </c>
      <c r="F2" s="264"/>
      <c r="G2" s="61"/>
      <c r="H2" s="264"/>
    </row>
    <row r="3" spans="2:8">
      <c r="B3" s="267" t="s">
        <v>1319</v>
      </c>
      <c r="F3" s="264"/>
      <c r="G3" s="61"/>
      <c r="H3" s="264"/>
    </row>
    <row r="4" spans="2:8" ht="14.25" thickBot="1">
      <c r="B4" s="269"/>
      <c r="F4" s="553" t="s">
        <v>428</v>
      </c>
      <c r="G4" s="553"/>
      <c r="H4" s="553"/>
    </row>
    <row r="5" spans="2:8" s="269" customFormat="1" ht="30" customHeight="1">
      <c r="B5" s="150"/>
      <c r="C5" s="555" t="s">
        <v>25</v>
      </c>
      <c r="D5" s="46"/>
      <c r="E5" s="555" t="s">
        <v>882</v>
      </c>
      <c r="F5" s="46"/>
      <c r="G5" s="555" t="s">
        <v>881</v>
      </c>
      <c r="H5" s="46"/>
    </row>
    <row r="6" spans="2:8" s="269" customFormat="1" ht="30" customHeight="1">
      <c r="B6" s="151"/>
      <c r="C6" s="556"/>
      <c r="D6" s="47" t="s">
        <v>429</v>
      </c>
      <c r="E6" s="556"/>
      <c r="F6" s="47" t="s">
        <v>429</v>
      </c>
      <c r="G6" s="556"/>
      <c r="H6" s="47" t="s">
        <v>429</v>
      </c>
    </row>
    <row r="7" spans="2:8" ht="30" customHeight="1">
      <c r="B7" s="44" t="s">
        <v>430</v>
      </c>
      <c r="C7" s="273">
        <v>916089</v>
      </c>
      <c r="D7" s="274">
        <v>0.67200000000000004</v>
      </c>
      <c r="E7" s="273">
        <v>65335</v>
      </c>
      <c r="F7" s="274">
        <v>0.51800000000000002</v>
      </c>
      <c r="G7" s="273">
        <v>955934</v>
      </c>
      <c r="H7" s="274">
        <v>0.41299999999999998</v>
      </c>
    </row>
    <row r="8" spans="2:8" ht="30" customHeight="1">
      <c r="B8" s="44" t="s">
        <v>431</v>
      </c>
      <c r="C8" s="273">
        <v>247291</v>
      </c>
      <c r="D8" s="274">
        <v>0.18099999999999999</v>
      </c>
      <c r="E8" s="273">
        <v>15032</v>
      </c>
      <c r="F8" s="274">
        <v>0.11899999999999999</v>
      </c>
      <c r="G8" s="273">
        <v>274463</v>
      </c>
      <c r="H8" s="274">
        <v>0.11899999999999999</v>
      </c>
    </row>
    <row r="9" spans="2:8" ht="30" customHeight="1">
      <c r="B9" s="44" t="s">
        <v>42</v>
      </c>
      <c r="C9" s="273">
        <v>69199</v>
      </c>
      <c r="D9" s="274">
        <v>5.0999999999999997E-2</v>
      </c>
      <c r="E9" s="273">
        <v>22115</v>
      </c>
      <c r="F9" s="274">
        <v>0.17499999999999999</v>
      </c>
      <c r="G9" s="273">
        <v>634126</v>
      </c>
      <c r="H9" s="274">
        <v>0.27400000000000002</v>
      </c>
    </row>
    <row r="10" spans="2:8" ht="30" customHeight="1">
      <c r="B10" s="44" t="s">
        <v>445</v>
      </c>
      <c r="C10" s="273">
        <v>216585</v>
      </c>
      <c r="D10" s="274">
        <v>0.159</v>
      </c>
      <c r="E10" s="273">
        <v>19250</v>
      </c>
      <c r="F10" s="274">
        <v>0.153</v>
      </c>
      <c r="G10" s="273">
        <v>419172</v>
      </c>
      <c r="H10" s="274">
        <v>0.18099999999999999</v>
      </c>
    </row>
    <row r="11" spans="2:8" ht="30" customHeight="1">
      <c r="B11" s="44" t="s">
        <v>1293</v>
      </c>
      <c r="C11" s="273">
        <v>-85059</v>
      </c>
      <c r="D11" s="274">
        <v>-6.2E-2</v>
      </c>
      <c r="E11" s="273">
        <v>4375</v>
      </c>
      <c r="F11" s="274">
        <v>3.5000000000000003E-2</v>
      </c>
      <c r="G11" s="273">
        <v>29659</v>
      </c>
      <c r="H11" s="274">
        <v>1.2999999999999999E-2</v>
      </c>
    </row>
    <row r="12" spans="2:8" ht="30" customHeight="1" thickBot="1">
      <c r="B12" s="55" t="s">
        <v>24</v>
      </c>
      <c r="C12" s="275">
        <v>1364106</v>
      </c>
      <c r="D12" s="276">
        <v>1</v>
      </c>
      <c r="E12" s="275">
        <v>126109</v>
      </c>
      <c r="F12" s="276">
        <v>1</v>
      </c>
      <c r="G12" s="277">
        <v>2313357</v>
      </c>
      <c r="H12" s="276">
        <v>1</v>
      </c>
    </row>
    <row r="13" spans="2:8" ht="18" customHeight="1">
      <c r="B13" s="554" t="s">
        <v>1188</v>
      </c>
      <c r="C13" s="554"/>
      <c r="D13" s="554"/>
      <c r="E13" s="554"/>
      <c r="F13" s="554"/>
      <c r="G13" s="554"/>
    </row>
    <row r="14" spans="2:8" ht="15" customHeight="1">
      <c r="B14" s="554" t="s">
        <v>1249</v>
      </c>
      <c r="C14" s="554"/>
      <c r="D14" s="554"/>
      <c r="E14" s="554"/>
      <c r="F14" s="554"/>
      <c r="G14" s="554"/>
    </row>
    <row r="15" spans="2:8">
      <c r="C15" s="278"/>
      <c r="D15" s="278"/>
      <c r="E15" s="278"/>
      <c r="F15" s="278"/>
      <c r="G15" s="278"/>
      <c r="H15" s="278"/>
    </row>
    <row r="18" spans="4:8">
      <c r="D18" s="279"/>
      <c r="F18" s="279"/>
      <c r="H18" s="279"/>
    </row>
    <row r="19" spans="4:8">
      <c r="D19" s="279"/>
      <c r="F19" s="279"/>
      <c r="H19" s="279"/>
    </row>
    <row r="20" spans="4:8">
      <c r="D20" s="279"/>
      <c r="F20" s="279"/>
      <c r="H20" s="279"/>
    </row>
    <row r="21" spans="4:8">
      <c r="D21" s="279"/>
      <c r="F21" s="279"/>
      <c r="H21" s="279"/>
    </row>
    <row r="22" spans="4:8">
      <c r="D22" s="279"/>
      <c r="F22" s="279"/>
      <c r="H22" s="279"/>
    </row>
    <row r="23" spans="4:8">
      <c r="D23" s="279"/>
      <c r="F23" s="279"/>
      <c r="H23" s="279"/>
    </row>
    <row r="24" spans="4:8">
      <c r="D24" s="279"/>
      <c r="F24" s="279"/>
      <c r="H24" s="279"/>
    </row>
    <row r="25" spans="4:8">
      <c r="D25" s="279"/>
      <c r="F25" s="279"/>
      <c r="H25" s="279"/>
    </row>
    <row r="26" spans="4:8">
      <c r="D26" s="279"/>
      <c r="F26" s="279"/>
      <c r="H26" s="279"/>
    </row>
  </sheetData>
  <mergeCells count="6">
    <mergeCell ref="F4:H4"/>
    <mergeCell ref="B13:G13"/>
    <mergeCell ref="B14:G14"/>
    <mergeCell ref="C5:C6"/>
    <mergeCell ref="E5:E6"/>
    <mergeCell ref="G5:G6"/>
  </mergeCells>
  <phoneticPr fontId="1"/>
  <pageMargins left="0.7" right="0.7" top="0.75" bottom="0.75" header="0.3" footer="0.3"/>
  <pageSetup paperSize="9" orientation="portrait"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0"/>
  </sheetPr>
  <dimension ref="B1:F44"/>
  <sheetViews>
    <sheetView zoomScale="80" zoomScaleNormal="80" workbookViewId="0">
      <pane xSplit="3" ySplit="4" topLeftCell="E5" activePane="bottomRight" state="frozen"/>
      <selection pane="topRight" activeCell="D1" sqref="D1"/>
      <selection pane="bottomLeft" activeCell="A5" sqref="A5"/>
      <selection pane="bottomRight" activeCell="B2" sqref="B2:C2"/>
    </sheetView>
  </sheetViews>
  <sheetFormatPr defaultRowHeight="13.5"/>
  <cols>
    <col min="1" max="1" width="2.25" style="384" customWidth="1"/>
    <col min="2" max="2" width="18.75" style="384" customWidth="1"/>
    <col min="3" max="3" width="36.25" style="384" customWidth="1"/>
    <col min="4" max="4" width="23.75" style="384" customWidth="1"/>
    <col min="5" max="5" width="61.375" style="384" customWidth="1"/>
    <col min="6" max="6" width="22" style="384" customWidth="1"/>
    <col min="7" max="16384" width="9" style="384"/>
  </cols>
  <sheetData>
    <row r="1" spans="2:6" ht="15" customHeight="1"/>
    <row r="2" spans="2:6" ht="15" customHeight="1">
      <c r="B2" s="622" t="s">
        <v>752</v>
      </c>
      <c r="C2" s="622"/>
    </row>
    <row r="3" spans="2:6" ht="15" customHeight="1" thickBot="1">
      <c r="B3" s="288"/>
      <c r="C3" s="288"/>
    </row>
    <row r="4" spans="2:6" s="7" customFormat="1" ht="30" customHeight="1">
      <c r="B4" s="20"/>
      <c r="C4" s="291" t="s">
        <v>81</v>
      </c>
      <c r="D4" s="291" t="s">
        <v>1184</v>
      </c>
      <c r="E4" s="291" t="s">
        <v>60</v>
      </c>
      <c r="F4" s="291" t="s">
        <v>927</v>
      </c>
    </row>
    <row r="5" spans="2:6" ht="45" customHeight="1">
      <c r="B5" s="587" t="s">
        <v>40</v>
      </c>
      <c r="C5" s="44" t="s">
        <v>1763</v>
      </c>
      <c r="D5" s="385">
        <v>600</v>
      </c>
      <c r="E5" s="44" t="s">
        <v>1764</v>
      </c>
      <c r="F5" s="386">
        <v>100</v>
      </c>
    </row>
    <row r="6" spans="2:6" ht="60" customHeight="1">
      <c r="B6" s="587"/>
      <c r="C6" s="44" t="s">
        <v>1765</v>
      </c>
      <c r="D6" s="385">
        <v>100</v>
      </c>
      <c r="E6" s="44" t="s">
        <v>1766</v>
      </c>
      <c r="F6" s="386">
        <v>100</v>
      </c>
    </row>
    <row r="7" spans="2:6" ht="45" customHeight="1">
      <c r="B7" s="587"/>
      <c r="C7" s="44" t="s">
        <v>1767</v>
      </c>
      <c r="D7" s="385">
        <v>1110</v>
      </c>
      <c r="E7" s="44" t="s">
        <v>1768</v>
      </c>
      <c r="F7" s="386">
        <v>100</v>
      </c>
    </row>
    <row r="8" spans="2:6" ht="45" customHeight="1">
      <c r="B8" s="587"/>
      <c r="C8" s="44" t="s">
        <v>1769</v>
      </c>
      <c r="D8" s="385">
        <v>300</v>
      </c>
      <c r="E8" s="44" t="s">
        <v>1770</v>
      </c>
      <c r="F8" s="386">
        <v>100</v>
      </c>
    </row>
    <row r="9" spans="2:6" ht="45" customHeight="1">
      <c r="B9" s="587"/>
      <c r="C9" s="44" t="s">
        <v>1771</v>
      </c>
      <c r="D9" s="385">
        <v>100</v>
      </c>
      <c r="E9" s="44" t="s">
        <v>1772</v>
      </c>
      <c r="F9" s="386">
        <v>100</v>
      </c>
    </row>
    <row r="10" spans="2:6" ht="90" customHeight="1">
      <c r="B10" s="587"/>
      <c r="C10" s="44" t="s">
        <v>1773</v>
      </c>
      <c r="D10" s="385">
        <v>310</v>
      </c>
      <c r="E10" s="44" t="s">
        <v>1774</v>
      </c>
      <c r="F10" s="386">
        <v>100</v>
      </c>
    </row>
    <row r="11" spans="2:6" ht="60" customHeight="1">
      <c r="B11" s="587"/>
      <c r="C11" s="44" t="s">
        <v>1775</v>
      </c>
      <c r="D11" s="385">
        <v>100</v>
      </c>
      <c r="E11" s="44" t="s">
        <v>1776</v>
      </c>
      <c r="F11" s="386">
        <v>100</v>
      </c>
    </row>
    <row r="12" spans="2:6" ht="45" customHeight="1">
      <c r="B12" s="587" t="s">
        <v>41</v>
      </c>
      <c r="C12" s="44" t="s">
        <v>1777</v>
      </c>
      <c r="D12" s="385">
        <v>495</v>
      </c>
      <c r="E12" s="44" t="s">
        <v>1778</v>
      </c>
      <c r="F12" s="386">
        <v>100</v>
      </c>
    </row>
    <row r="13" spans="2:6" ht="45" customHeight="1">
      <c r="B13" s="587"/>
      <c r="C13" s="44" t="s">
        <v>1779</v>
      </c>
      <c r="D13" s="385">
        <v>490</v>
      </c>
      <c r="E13" s="44" t="s">
        <v>1778</v>
      </c>
      <c r="F13" s="386">
        <v>100</v>
      </c>
    </row>
    <row r="14" spans="2:6" ht="45" customHeight="1">
      <c r="B14" s="587"/>
      <c r="C14" s="44" t="s">
        <v>1780</v>
      </c>
      <c r="D14" s="385">
        <v>490</v>
      </c>
      <c r="E14" s="44" t="s">
        <v>1778</v>
      </c>
      <c r="F14" s="386">
        <v>100</v>
      </c>
    </row>
    <row r="15" spans="2:6" ht="45" customHeight="1">
      <c r="B15" s="587"/>
      <c r="C15" s="44" t="s">
        <v>1781</v>
      </c>
      <c r="D15" s="385">
        <v>2000</v>
      </c>
      <c r="E15" s="44" t="s">
        <v>1778</v>
      </c>
      <c r="F15" s="386">
        <v>90</v>
      </c>
    </row>
    <row r="16" spans="2:6" ht="45" customHeight="1">
      <c r="B16" s="587"/>
      <c r="C16" s="44" t="s">
        <v>1782</v>
      </c>
      <c r="D16" s="385">
        <v>8</v>
      </c>
      <c r="E16" s="44" t="s">
        <v>1778</v>
      </c>
      <c r="F16" s="386">
        <v>100</v>
      </c>
    </row>
    <row r="17" spans="2:6" ht="45" customHeight="1">
      <c r="B17" s="587"/>
      <c r="C17" s="44" t="s">
        <v>1783</v>
      </c>
      <c r="D17" s="385">
        <v>300</v>
      </c>
      <c r="E17" s="44" t="s">
        <v>1778</v>
      </c>
      <c r="F17" s="386">
        <v>95</v>
      </c>
    </row>
    <row r="18" spans="2:6" ht="45" customHeight="1">
      <c r="B18" s="587"/>
      <c r="C18" s="44" t="s">
        <v>1784</v>
      </c>
      <c r="D18" s="385">
        <v>450</v>
      </c>
      <c r="E18" s="44" t="s">
        <v>1778</v>
      </c>
      <c r="F18" s="386">
        <v>95</v>
      </c>
    </row>
    <row r="19" spans="2:6" ht="45" customHeight="1">
      <c r="B19" s="587" t="s">
        <v>42</v>
      </c>
      <c r="C19" s="44" t="s">
        <v>1785</v>
      </c>
      <c r="D19" s="385">
        <v>3190</v>
      </c>
      <c r="E19" s="44" t="s">
        <v>1786</v>
      </c>
      <c r="F19" s="386">
        <v>100</v>
      </c>
    </row>
    <row r="20" spans="2:6" ht="45" customHeight="1">
      <c r="B20" s="587"/>
      <c r="C20" s="386" t="s">
        <v>1787</v>
      </c>
      <c r="D20" s="379" t="s">
        <v>1788</v>
      </c>
      <c r="E20" s="44" t="s">
        <v>1789</v>
      </c>
      <c r="F20" s="386">
        <v>100</v>
      </c>
    </row>
    <row r="21" spans="2:6" ht="45" customHeight="1">
      <c r="B21" s="587"/>
      <c r="C21" s="386" t="s">
        <v>1790</v>
      </c>
      <c r="D21" s="379" t="s">
        <v>1791</v>
      </c>
      <c r="E21" s="44" t="s">
        <v>1789</v>
      </c>
      <c r="F21" s="386">
        <v>100</v>
      </c>
    </row>
    <row r="22" spans="2:6" ht="45" customHeight="1">
      <c r="B22" s="587"/>
      <c r="C22" s="386" t="s">
        <v>1792</v>
      </c>
      <c r="D22" s="379" t="s">
        <v>1793</v>
      </c>
      <c r="E22" s="44" t="s">
        <v>1789</v>
      </c>
      <c r="F22" s="386">
        <v>100</v>
      </c>
    </row>
    <row r="23" spans="2:6" ht="45" customHeight="1">
      <c r="B23" s="587"/>
      <c r="C23" s="386" t="s">
        <v>1794</v>
      </c>
      <c r="D23" s="379" t="s">
        <v>1795</v>
      </c>
      <c r="E23" s="44" t="s">
        <v>1789</v>
      </c>
      <c r="F23" s="386">
        <v>100</v>
      </c>
    </row>
    <row r="24" spans="2:6" ht="45" customHeight="1">
      <c r="B24" s="587"/>
      <c r="C24" s="386" t="s">
        <v>1796</v>
      </c>
      <c r="D24" s="379" t="s">
        <v>1797</v>
      </c>
      <c r="E24" s="44" t="s">
        <v>1798</v>
      </c>
      <c r="F24" s="386">
        <v>100</v>
      </c>
    </row>
    <row r="25" spans="2:6" ht="45" customHeight="1">
      <c r="B25" s="587"/>
      <c r="C25" s="386" t="s">
        <v>1799</v>
      </c>
      <c r="D25" s="379" t="s">
        <v>1800</v>
      </c>
      <c r="E25" s="44" t="s">
        <v>1801</v>
      </c>
      <c r="F25" s="386">
        <v>100</v>
      </c>
    </row>
    <row r="26" spans="2:6" ht="45" customHeight="1">
      <c r="B26" s="587" t="s">
        <v>43</v>
      </c>
      <c r="C26" s="44" t="s">
        <v>1802</v>
      </c>
      <c r="D26" s="385">
        <v>14231</v>
      </c>
      <c r="E26" s="44" t="s">
        <v>1803</v>
      </c>
      <c r="F26" s="386">
        <v>100</v>
      </c>
    </row>
    <row r="27" spans="2:6" ht="45" customHeight="1">
      <c r="B27" s="587"/>
      <c r="C27" s="44" t="s">
        <v>1804</v>
      </c>
      <c r="D27" s="385">
        <v>1570</v>
      </c>
      <c r="E27" s="44" t="s">
        <v>1805</v>
      </c>
      <c r="F27" s="386">
        <v>100</v>
      </c>
    </row>
    <row r="28" spans="2:6" ht="45" customHeight="1">
      <c r="B28" s="587"/>
      <c r="C28" s="44" t="s">
        <v>1806</v>
      </c>
      <c r="D28" s="385">
        <v>100</v>
      </c>
      <c r="E28" s="44" t="s">
        <v>1807</v>
      </c>
      <c r="F28" s="386">
        <v>94.4</v>
      </c>
    </row>
    <row r="29" spans="2:6" ht="45" customHeight="1">
      <c r="B29" s="587"/>
      <c r="C29" s="44" t="s">
        <v>1808</v>
      </c>
      <c r="D29" s="385">
        <v>440</v>
      </c>
      <c r="E29" s="44" t="s">
        <v>1809</v>
      </c>
      <c r="F29" s="386">
        <v>100</v>
      </c>
    </row>
    <row r="30" spans="2:6" ht="45" customHeight="1">
      <c r="B30" s="587"/>
      <c r="C30" s="44" t="s">
        <v>1810</v>
      </c>
      <c r="D30" s="385">
        <v>600</v>
      </c>
      <c r="E30" s="44" t="s">
        <v>1809</v>
      </c>
      <c r="F30" s="386">
        <v>51</v>
      </c>
    </row>
    <row r="31" spans="2:6" ht="45" customHeight="1">
      <c r="B31" s="587"/>
      <c r="C31" s="386" t="s">
        <v>1811</v>
      </c>
      <c r="D31" s="379" t="s">
        <v>1812</v>
      </c>
      <c r="E31" s="44" t="s">
        <v>1813</v>
      </c>
      <c r="F31" s="386">
        <v>100</v>
      </c>
    </row>
    <row r="32" spans="2:6" ht="45" customHeight="1">
      <c r="B32" s="587"/>
      <c r="C32" s="44" t="s">
        <v>1814</v>
      </c>
      <c r="D32" s="385">
        <v>1519</v>
      </c>
      <c r="E32" s="44" t="s">
        <v>1815</v>
      </c>
      <c r="F32" s="386">
        <v>100</v>
      </c>
    </row>
    <row r="33" spans="2:6" ht="30" customHeight="1" thickBot="1">
      <c r="B33" s="663" t="s">
        <v>1816</v>
      </c>
      <c r="C33" s="663"/>
      <c r="D33" s="387"/>
      <c r="E33" s="68"/>
      <c r="F33" s="388"/>
    </row>
    <row r="34" spans="2:6" ht="15.75" customHeight="1"/>
    <row r="35" spans="2:6" ht="15.75" customHeight="1"/>
    <row r="36" spans="2:6" ht="15.75" customHeight="1">
      <c r="B36" s="7" t="s">
        <v>83</v>
      </c>
    </row>
    <row r="37" spans="2:6" ht="15.75" customHeight="1" thickBot="1">
      <c r="B37" s="7"/>
    </row>
    <row r="38" spans="2:6" s="7" customFormat="1" ht="30" customHeight="1">
      <c r="B38" s="583" t="s">
        <v>81</v>
      </c>
      <c r="C38" s="665"/>
      <c r="D38" s="291" t="s">
        <v>928</v>
      </c>
      <c r="E38" s="291" t="s">
        <v>82</v>
      </c>
      <c r="F38" s="291" t="s">
        <v>927</v>
      </c>
    </row>
    <row r="39" spans="2:6" ht="30" customHeight="1">
      <c r="B39" s="585" t="s">
        <v>1817</v>
      </c>
      <c r="C39" s="666"/>
      <c r="D39" s="385">
        <v>3500</v>
      </c>
      <c r="E39" s="44" t="s">
        <v>1818</v>
      </c>
      <c r="F39" s="389">
        <v>29</v>
      </c>
    </row>
    <row r="40" spans="2:6" ht="30" customHeight="1">
      <c r="B40" s="585" t="s">
        <v>1819</v>
      </c>
      <c r="C40" s="666"/>
      <c r="D40" s="385">
        <v>1750</v>
      </c>
      <c r="E40" s="44" t="s">
        <v>1820</v>
      </c>
      <c r="F40" s="389">
        <v>50</v>
      </c>
    </row>
    <row r="41" spans="2:6" ht="30" customHeight="1">
      <c r="B41" s="585" t="s">
        <v>1821</v>
      </c>
      <c r="C41" s="666"/>
      <c r="D41" s="385">
        <v>100</v>
      </c>
      <c r="E41" s="44" t="s">
        <v>1822</v>
      </c>
      <c r="F41" s="389">
        <v>49.5</v>
      </c>
    </row>
    <row r="42" spans="2:6" ht="30" customHeight="1">
      <c r="B42" s="585" t="s">
        <v>1823</v>
      </c>
      <c r="C42" s="666"/>
      <c r="D42" s="379" t="s">
        <v>4</v>
      </c>
      <c r="E42" s="44" t="s">
        <v>1822</v>
      </c>
      <c r="F42" s="389">
        <v>25</v>
      </c>
    </row>
    <row r="43" spans="2:6" ht="30" customHeight="1">
      <c r="B43" s="44" t="s">
        <v>1824</v>
      </c>
      <c r="C43" s="33"/>
      <c r="D43" s="379" t="s">
        <v>1825</v>
      </c>
      <c r="E43" s="44" t="s">
        <v>1822</v>
      </c>
      <c r="F43" s="389">
        <v>50</v>
      </c>
    </row>
    <row r="44" spans="2:6" ht="30" customHeight="1" thickBot="1">
      <c r="B44" s="663" t="s">
        <v>1826</v>
      </c>
      <c r="C44" s="663"/>
      <c r="D44" s="387"/>
      <c r="E44" s="68"/>
      <c r="F44" s="388"/>
    </row>
  </sheetData>
  <mergeCells count="12">
    <mergeCell ref="B2:C2"/>
    <mergeCell ref="B44:C44"/>
    <mergeCell ref="B38:C38"/>
    <mergeCell ref="B39:C39"/>
    <mergeCell ref="B40:C40"/>
    <mergeCell ref="B41:C41"/>
    <mergeCell ref="B42:C42"/>
    <mergeCell ref="B26:B32"/>
    <mergeCell ref="B19:B25"/>
    <mergeCell ref="B5:B11"/>
    <mergeCell ref="B12:B18"/>
    <mergeCell ref="B33:C33"/>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N36"/>
  <sheetViews>
    <sheetView zoomScale="55" zoomScaleNormal="55" workbookViewId="0">
      <selection activeCell="B2" sqref="B2:D2"/>
    </sheetView>
  </sheetViews>
  <sheetFormatPr defaultColWidth="9" defaultRowHeight="13.5"/>
  <cols>
    <col min="1" max="1" width="2.25" style="136" customWidth="1"/>
    <col min="2" max="2" width="34.25" style="136" customWidth="1"/>
    <col min="3" max="3" width="52.875" style="136" customWidth="1"/>
    <col min="4" max="12" width="12.5" style="136" customWidth="1"/>
    <col min="13" max="13" width="12.5" style="268" customWidth="1"/>
    <col min="14" max="14" width="12.5" style="136" customWidth="1"/>
    <col min="15" max="16384" width="9" style="136"/>
  </cols>
  <sheetData>
    <row r="2" spans="2:13" ht="13.5" customHeight="1">
      <c r="B2" s="562" t="s">
        <v>929</v>
      </c>
      <c r="C2" s="562"/>
      <c r="D2" s="563"/>
      <c r="K2" s="137"/>
      <c r="L2" s="49"/>
      <c r="M2" s="280"/>
    </row>
    <row r="3" spans="2:13" ht="13.5" customHeight="1" thickBot="1">
      <c r="B3" s="18"/>
      <c r="C3" s="18"/>
      <c r="J3" s="93"/>
      <c r="K3" s="93"/>
      <c r="L3" s="561" t="s">
        <v>1213</v>
      </c>
      <c r="M3" s="561"/>
    </row>
    <row r="4" spans="2:13" s="18" customFormat="1" ht="30" customHeight="1">
      <c r="B4" s="50" t="s">
        <v>462</v>
      </c>
      <c r="C4" s="50" t="s">
        <v>461</v>
      </c>
      <c r="D4" s="20">
        <v>12.3</v>
      </c>
      <c r="E4" s="20">
        <v>13.3</v>
      </c>
      <c r="F4" s="20">
        <v>14.3</v>
      </c>
      <c r="G4" s="20">
        <v>15.3</v>
      </c>
      <c r="H4" s="20" t="s">
        <v>0</v>
      </c>
      <c r="I4" s="20" t="s">
        <v>1</v>
      </c>
      <c r="J4" s="20" t="s">
        <v>2</v>
      </c>
      <c r="K4" s="20" t="s">
        <v>3</v>
      </c>
      <c r="L4" s="20">
        <v>20.3</v>
      </c>
      <c r="M4" s="281">
        <v>21.3</v>
      </c>
    </row>
    <row r="5" spans="2:13" ht="15" customHeight="1">
      <c r="B5" s="146" t="s">
        <v>447</v>
      </c>
      <c r="C5" s="146" t="s">
        <v>446</v>
      </c>
      <c r="D5" s="152">
        <v>1294781</v>
      </c>
      <c r="E5" s="152">
        <v>1380060</v>
      </c>
      <c r="F5" s="152">
        <v>1512581</v>
      </c>
      <c r="G5" s="152">
        <v>1528164</v>
      </c>
      <c r="H5" s="152">
        <v>1322012</v>
      </c>
      <c r="I5" s="152">
        <v>1183846</v>
      </c>
      <c r="J5" s="152">
        <v>1296238</v>
      </c>
      <c r="K5" s="152">
        <v>1371863</v>
      </c>
      <c r="L5" s="152">
        <v>1368689</v>
      </c>
      <c r="M5" s="282">
        <v>1364106</v>
      </c>
    </row>
    <row r="6" spans="2:13" ht="15" customHeight="1">
      <c r="B6" s="447" t="s">
        <v>449</v>
      </c>
      <c r="C6" s="447" t="s">
        <v>448</v>
      </c>
      <c r="D6" s="448">
        <v>77274</v>
      </c>
      <c r="E6" s="448">
        <v>84773</v>
      </c>
      <c r="F6" s="448">
        <v>99381</v>
      </c>
      <c r="G6" s="448">
        <v>105065</v>
      </c>
      <c r="H6" s="448">
        <v>146674</v>
      </c>
      <c r="I6" s="448">
        <v>97250</v>
      </c>
      <c r="J6" s="448">
        <v>78118</v>
      </c>
      <c r="K6" s="448">
        <v>67977</v>
      </c>
      <c r="L6" s="448">
        <v>83792</v>
      </c>
      <c r="M6" s="449">
        <v>112491</v>
      </c>
    </row>
    <row r="7" spans="2:13" ht="15" customHeight="1">
      <c r="B7" s="146" t="s">
        <v>451</v>
      </c>
      <c r="C7" s="146" t="s">
        <v>450</v>
      </c>
      <c r="D7" s="152">
        <v>75694</v>
      </c>
      <c r="E7" s="152">
        <v>90125</v>
      </c>
      <c r="F7" s="152">
        <v>106044</v>
      </c>
      <c r="G7" s="152">
        <v>108173</v>
      </c>
      <c r="H7" s="152">
        <v>134986</v>
      </c>
      <c r="I7" s="152">
        <v>96276</v>
      </c>
      <c r="J7" s="152">
        <v>77087</v>
      </c>
      <c r="K7" s="152">
        <v>63103</v>
      </c>
      <c r="L7" s="152">
        <v>86018</v>
      </c>
      <c r="M7" s="282">
        <v>127752</v>
      </c>
    </row>
    <row r="8" spans="2:13" ht="15" customHeight="1">
      <c r="B8" s="447" t="s">
        <v>452</v>
      </c>
      <c r="C8" s="447" t="s">
        <v>785</v>
      </c>
      <c r="D8" s="448">
        <v>45207</v>
      </c>
      <c r="E8" s="448">
        <v>52467</v>
      </c>
      <c r="F8" s="448">
        <v>41725</v>
      </c>
      <c r="G8" s="448">
        <v>76709</v>
      </c>
      <c r="H8" s="448">
        <v>84324</v>
      </c>
      <c r="I8" s="448">
        <v>61271</v>
      </c>
      <c r="J8" s="448">
        <v>37724</v>
      </c>
      <c r="K8" s="448">
        <v>33601</v>
      </c>
      <c r="L8" s="448">
        <v>41788</v>
      </c>
      <c r="M8" s="449">
        <v>80857</v>
      </c>
    </row>
    <row r="9" spans="2:13" ht="15" customHeight="1">
      <c r="B9" s="146" t="s">
        <v>467</v>
      </c>
      <c r="C9" s="146" t="s">
        <v>469</v>
      </c>
      <c r="D9" s="152">
        <v>82911</v>
      </c>
      <c r="E9" s="152">
        <v>91109</v>
      </c>
      <c r="F9" s="152">
        <v>107299</v>
      </c>
      <c r="G9" s="152">
        <v>112055</v>
      </c>
      <c r="H9" s="152">
        <v>142136</v>
      </c>
      <c r="I9" s="152">
        <v>99036</v>
      </c>
      <c r="J9" s="152">
        <v>78376</v>
      </c>
      <c r="K9" s="152">
        <v>69073</v>
      </c>
      <c r="L9" s="152">
        <v>89018</v>
      </c>
      <c r="M9" s="282">
        <v>126109</v>
      </c>
    </row>
    <row r="10" spans="2:13" ht="15" customHeight="1">
      <c r="B10" s="450" t="s">
        <v>453</v>
      </c>
      <c r="C10" s="450" t="s">
        <v>454</v>
      </c>
      <c r="D10" s="448">
        <v>176536</v>
      </c>
      <c r="E10" s="448">
        <v>173927</v>
      </c>
      <c r="F10" s="448">
        <v>191105</v>
      </c>
      <c r="G10" s="448">
        <v>199840</v>
      </c>
      <c r="H10" s="448">
        <v>228883</v>
      </c>
      <c r="I10" s="448">
        <v>188403</v>
      </c>
      <c r="J10" s="448">
        <v>167100</v>
      </c>
      <c r="K10" s="448">
        <v>159916</v>
      </c>
      <c r="L10" s="448">
        <v>180943</v>
      </c>
      <c r="M10" s="449">
        <v>227554</v>
      </c>
    </row>
    <row r="11" spans="2:13" ht="15" customHeight="1">
      <c r="B11" s="147" t="s">
        <v>468</v>
      </c>
      <c r="C11" s="147" t="s">
        <v>1189</v>
      </c>
      <c r="D11" s="152">
        <v>170899</v>
      </c>
      <c r="E11" s="152">
        <v>167592</v>
      </c>
      <c r="F11" s="152">
        <v>183187</v>
      </c>
      <c r="G11" s="152">
        <v>192850</v>
      </c>
      <c r="H11" s="152">
        <v>233421</v>
      </c>
      <c r="I11" s="152">
        <v>186617</v>
      </c>
      <c r="J11" s="152">
        <v>166841</v>
      </c>
      <c r="K11" s="152">
        <v>158820</v>
      </c>
      <c r="L11" s="152">
        <v>175717</v>
      </c>
      <c r="M11" s="282">
        <v>213936</v>
      </c>
    </row>
    <row r="12" spans="2:13" ht="15" customHeight="1">
      <c r="B12" s="447" t="s">
        <v>993</v>
      </c>
      <c r="C12" s="447" t="s">
        <v>839</v>
      </c>
      <c r="D12" s="448">
        <v>1475759</v>
      </c>
      <c r="E12" s="448">
        <v>1566899</v>
      </c>
      <c r="F12" s="448">
        <v>1668317</v>
      </c>
      <c r="G12" s="448">
        <v>1862201</v>
      </c>
      <c r="H12" s="448">
        <v>1829756</v>
      </c>
      <c r="I12" s="448">
        <v>1886577</v>
      </c>
      <c r="J12" s="448">
        <v>1897230</v>
      </c>
      <c r="K12" s="448">
        <v>2029722</v>
      </c>
      <c r="L12" s="448">
        <v>2140482</v>
      </c>
      <c r="M12" s="449">
        <v>2313357</v>
      </c>
    </row>
    <row r="13" spans="2:13" ht="15" customHeight="1">
      <c r="B13" s="146" t="s">
        <v>840</v>
      </c>
      <c r="C13" s="146" t="s">
        <v>841</v>
      </c>
      <c r="D13" s="152">
        <v>708904</v>
      </c>
      <c r="E13" s="152">
        <v>774317</v>
      </c>
      <c r="F13" s="152">
        <v>828565</v>
      </c>
      <c r="G13" s="152">
        <v>918869</v>
      </c>
      <c r="H13" s="152">
        <v>935786</v>
      </c>
      <c r="I13" s="152">
        <v>991870</v>
      </c>
      <c r="J13" s="152">
        <v>1028799</v>
      </c>
      <c r="K13" s="152">
        <v>1035044</v>
      </c>
      <c r="L13" s="152">
        <v>1027667</v>
      </c>
      <c r="M13" s="282">
        <v>1114597</v>
      </c>
    </row>
    <row r="14" spans="2:13" ht="15" customHeight="1">
      <c r="B14" s="447" t="s">
        <v>842</v>
      </c>
      <c r="C14" s="447" t="s">
        <v>843</v>
      </c>
      <c r="D14" s="448">
        <v>684584</v>
      </c>
      <c r="E14" s="448">
        <v>747802</v>
      </c>
      <c r="F14" s="448">
        <v>798964</v>
      </c>
      <c r="G14" s="448">
        <v>888496</v>
      </c>
      <c r="H14" s="448">
        <v>906623</v>
      </c>
      <c r="I14" s="448">
        <v>961905</v>
      </c>
      <c r="J14" s="448">
        <v>999569</v>
      </c>
      <c r="K14" s="448">
        <v>1004340</v>
      </c>
      <c r="L14" s="448">
        <v>997492</v>
      </c>
      <c r="M14" s="449">
        <v>1081881</v>
      </c>
    </row>
    <row r="15" spans="2:13" ht="15" customHeight="1">
      <c r="B15" s="146" t="s">
        <v>994</v>
      </c>
      <c r="C15" s="146" t="s">
        <v>996</v>
      </c>
      <c r="D15" s="152">
        <v>766855</v>
      </c>
      <c r="E15" s="152">
        <v>792581</v>
      </c>
      <c r="F15" s="152">
        <v>839752</v>
      </c>
      <c r="G15" s="152">
        <v>943331</v>
      </c>
      <c r="H15" s="152">
        <v>893970</v>
      </c>
      <c r="I15" s="152">
        <v>894706</v>
      </c>
      <c r="J15" s="152">
        <v>868430</v>
      </c>
      <c r="K15" s="152">
        <v>994678</v>
      </c>
      <c r="L15" s="152">
        <v>1112815</v>
      </c>
      <c r="M15" s="282">
        <v>1198759</v>
      </c>
    </row>
    <row r="16" spans="2:13" ht="15" customHeight="1">
      <c r="B16" s="568" t="s">
        <v>995</v>
      </c>
      <c r="C16" s="568" t="s">
        <v>997</v>
      </c>
      <c r="D16" s="557">
        <v>541349</v>
      </c>
      <c r="E16" s="557">
        <v>540199</v>
      </c>
      <c r="F16" s="557">
        <v>573586</v>
      </c>
      <c r="G16" s="557">
        <v>633923</v>
      </c>
      <c r="H16" s="557">
        <v>567164</v>
      </c>
      <c r="I16" s="557">
        <v>540668</v>
      </c>
      <c r="J16" s="557">
        <v>503789</v>
      </c>
      <c r="K16" s="557">
        <v>647465</v>
      </c>
      <c r="L16" s="451">
        <v>754006</v>
      </c>
      <c r="M16" s="452">
        <v>785383</v>
      </c>
    </row>
    <row r="17" spans="2:14" ht="15" customHeight="1">
      <c r="B17" s="569"/>
      <c r="C17" s="569"/>
      <c r="D17" s="558"/>
      <c r="E17" s="558"/>
      <c r="F17" s="558"/>
      <c r="G17" s="558"/>
      <c r="H17" s="558"/>
      <c r="I17" s="558"/>
      <c r="J17" s="558"/>
      <c r="K17" s="558"/>
      <c r="L17" s="453">
        <v>100000</v>
      </c>
      <c r="M17" s="454">
        <v>175000</v>
      </c>
      <c r="N17" s="153"/>
    </row>
    <row r="18" spans="2:14" ht="15" customHeight="1">
      <c r="B18" s="146" t="s">
        <v>455</v>
      </c>
      <c r="C18" s="146" t="s">
        <v>717</v>
      </c>
      <c r="D18" s="152">
        <v>122793</v>
      </c>
      <c r="E18" s="152">
        <v>129597</v>
      </c>
      <c r="F18" s="152">
        <v>154225</v>
      </c>
      <c r="G18" s="152">
        <v>156908</v>
      </c>
      <c r="H18" s="152">
        <v>281819</v>
      </c>
      <c r="I18" s="152">
        <v>148801</v>
      </c>
      <c r="J18" s="152">
        <v>168731</v>
      </c>
      <c r="K18" s="152">
        <v>65116</v>
      </c>
      <c r="L18" s="152">
        <v>182892</v>
      </c>
      <c r="M18" s="282">
        <v>219797</v>
      </c>
    </row>
    <row r="19" spans="2:14" ht="15" customHeight="1">
      <c r="B19" s="447" t="s">
        <v>456</v>
      </c>
      <c r="C19" s="447" t="s">
        <v>457</v>
      </c>
      <c r="D19" s="448">
        <v>-107764</v>
      </c>
      <c r="E19" s="448">
        <v>-116791</v>
      </c>
      <c r="F19" s="448">
        <v>-175591</v>
      </c>
      <c r="G19" s="448">
        <v>-110704</v>
      </c>
      <c r="H19" s="448">
        <v>-144198</v>
      </c>
      <c r="I19" s="448">
        <v>-137527</v>
      </c>
      <c r="J19" s="448">
        <v>-110456</v>
      </c>
      <c r="K19" s="448">
        <v>-204192</v>
      </c>
      <c r="L19" s="448">
        <v>-232266</v>
      </c>
      <c r="M19" s="449">
        <v>-198354</v>
      </c>
    </row>
    <row r="20" spans="2:14" ht="15" customHeight="1">
      <c r="B20" s="146" t="s">
        <v>458</v>
      </c>
      <c r="C20" s="146" t="s">
        <v>459</v>
      </c>
      <c r="D20" s="152">
        <v>-8279</v>
      </c>
      <c r="E20" s="152">
        <v>-27897</v>
      </c>
      <c r="F20" s="152">
        <v>4163</v>
      </c>
      <c r="G20" s="152">
        <v>22892</v>
      </c>
      <c r="H20" s="152">
        <v>-90716</v>
      </c>
      <c r="I20" s="152">
        <v>-50530</v>
      </c>
      <c r="J20" s="152">
        <v>-51591</v>
      </c>
      <c r="K20" s="152">
        <v>85262</v>
      </c>
      <c r="L20" s="152">
        <v>79272</v>
      </c>
      <c r="M20" s="282">
        <v>-1636</v>
      </c>
    </row>
    <row r="21" spans="2:14" ht="15" customHeight="1">
      <c r="B21" s="447" t="s">
        <v>460</v>
      </c>
      <c r="C21" s="447" t="s">
        <v>1106</v>
      </c>
      <c r="D21" s="448">
        <v>122448</v>
      </c>
      <c r="E21" s="448">
        <v>109456</v>
      </c>
      <c r="F21" s="448">
        <v>90359</v>
      </c>
      <c r="G21" s="448">
        <v>162793</v>
      </c>
      <c r="H21" s="448">
        <v>209367</v>
      </c>
      <c r="I21" s="448">
        <v>166912</v>
      </c>
      <c r="J21" s="448">
        <v>171061</v>
      </c>
      <c r="K21" s="448">
        <v>115769</v>
      </c>
      <c r="L21" s="448">
        <v>146813</v>
      </c>
      <c r="M21" s="449">
        <v>166762</v>
      </c>
    </row>
    <row r="22" spans="2:14" ht="15" customHeight="1">
      <c r="B22" s="146" t="s">
        <v>442</v>
      </c>
      <c r="C22" s="146" t="s">
        <v>757</v>
      </c>
      <c r="D22" s="152">
        <v>87171</v>
      </c>
      <c r="E22" s="152">
        <v>112987</v>
      </c>
      <c r="F22" s="152">
        <v>124146</v>
      </c>
      <c r="G22" s="152">
        <v>119398</v>
      </c>
      <c r="H22" s="152">
        <v>114418</v>
      </c>
      <c r="I22" s="152">
        <v>88657</v>
      </c>
      <c r="J22" s="152">
        <v>81716</v>
      </c>
      <c r="K22" s="152">
        <v>107259</v>
      </c>
      <c r="L22" s="152">
        <v>131010</v>
      </c>
      <c r="M22" s="282">
        <v>189454</v>
      </c>
    </row>
    <row r="23" spans="2:14" ht="15" customHeight="1">
      <c r="B23" s="447" t="s">
        <v>464</v>
      </c>
      <c r="C23" s="447" t="s">
        <v>1105</v>
      </c>
      <c r="D23" s="448">
        <v>107914</v>
      </c>
      <c r="E23" s="448">
        <v>130282</v>
      </c>
      <c r="F23" s="448">
        <v>183936</v>
      </c>
      <c r="G23" s="448">
        <v>137175</v>
      </c>
      <c r="H23" s="448">
        <v>153902</v>
      </c>
      <c r="I23" s="448">
        <v>134046</v>
      </c>
      <c r="J23" s="448">
        <v>115494</v>
      </c>
      <c r="K23" s="448">
        <v>210164</v>
      </c>
      <c r="L23" s="448">
        <v>225896</v>
      </c>
      <c r="M23" s="449">
        <v>221383</v>
      </c>
    </row>
    <row r="24" spans="2:14" ht="15" customHeight="1">
      <c r="B24" s="146" t="s">
        <v>443</v>
      </c>
      <c r="C24" s="146" t="s">
        <v>465</v>
      </c>
      <c r="D24" s="152">
        <v>43713</v>
      </c>
      <c r="E24" s="152">
        <v>44507</v>
      </c>
      <c r="F24" s="152">
        <v>41082</v>
      </c>
      <c r="G24" s="152">
        <v>44698</v>
      </c>
      <c r="H24" s="152">
        <v>56051</v>
      </c>
      <c r="I24" s="152">
        <v>48253</v>
      </c>
      <c r="J24" s="152">
        <v>42191</v>
      </c>
      <c r="K24" s="152">
        <v>44205</v>
      </c>
      <c r="L24" s="152">
        <v>57498</v>
      </c>
      <c r="M24" s="282">
        <v>68873</v>
      </c>
    </row>
    <row r="25" spans="2:14" ht="15" customHeight="1">
      <c r="B25" s="447" t="s">
        <v>444</v>
      </c>
      <c r="C25" s="447" t="s">
        <v>466</v>
      </c>
      <c r="D25" s="448">
        <v>64201</v>
      </c>
      <c r="E25" s="448">
        <v>85775</v>
      </c>
      <c r="F25" s="448">
        <v>142853</v>
      </c>
      <c r="G25" s="448">
        <v>92476</v>
      </c>
      <c r="H25" s="448">
        <v>97850</v>
      </c>
      <c r="I25" s="448">
        <v>85792</v>
      </c>
      <c r="J25" s="448">
        <v>73303</v>
      </c>
      <c r="K25" s="448">
        <v>165958</v>
      </c>
      <c r="L25" s="448">
        <v>168398</v>
      </c>
      <c r="M25" s="449">
        <v>152510</v>
      </c>
    </row>
    <row r="26" spans="2:14" ht="15" customHeight="1">
      <c r="B26" s="146" t="s">
        <v>463</v>
      </c>
      <c r="C26" s="146" t="s">
        <v>1266</v>
      </c>
      <c r="D26" s="152">
        <v>15028</v>
      </c>
      <c r="E26" s="152">
        <v>12805</v>
      </c>
      <c r="F26" s="152">
        <v>-21365</v>
      </c>
      <c r="G26" s="152">
        <v>46204</v>
      </c>
      <c r="H26" s="152">
        <v>137620</v>
      </c>
      <c r="I26" s="152">
        <v>11274</v>
      </c>
      <c r="J26" s="152">
        <v>58274</v>
      </c>
      <c r="K26" s="152">
        <v>-139076</v>
      </c>
      <c r="L26" s="152">
        <v>-49374</v>
      </c>
      <c r="M26" s="282">
        <v>21443</v>
      </c>
    </row>
    <row r="27" spans="2:14" ht="15" customHeight="1">
      <c r="B27" s="447" t="s">
        <v>844</v>
      </c>
      <c r="C27" s="447" t="s">
        <v>1102</v>
      </c>
      <c r="D27" s="448">
        <v>19818</v>
      </c>
      <c r="E27" s="448">
        <v>19870</v>
      </c>
      <c r="F27" s="448">
        <v>21250</v>
      </c>
      <c r="G27" s="448">
        <v>20982</v>
      </c>
      <c r="H27" s="448">
        <v>20844</v>
      </c>
      <c r="I27" s="448">
        <v>20762</v>
      </c>
      <c r="J27" s="448">
        <v>19997</v>
      </c>
      <c r="K27" s="448">
        <v>20224</v>
      </c>
      <c r="L27" s="448">
        <v>20543</v>
      </c>
      <c r="M27" s="449">
        <v>20941</v>
      </c>
    </row>
    <row r="28" spans="2:14" ht="15" customHeight="1">
      <c r="B28" s="146" t="s">
        <v>845</v>
      </c>
      <c r="C28" s="146" t="s">
        <v>1103</v>
      </c>
      <c r="D28" s="152">
        <v>133</v>
      </c>
      <c r="E28" s="152">
        <v>130</v>
      </c>
      <c r="F28" s="152">
        <v>150</v>
      </c>
      <c r="G28" s="152">
        <v>145</v>
      </c>
      <c r="H28" s="152">
        <v>149</v>
      </c>
      <c r="I28" s="152">
        <v>150</v>
      </c>
      <c r="J28" s="152">
        <v>138</v>
      </c>
      <c r="K28" s="152">
        <v>150</v>
      </c>
      <c r="L28" s="152">
        <v>156</v>
      </c>
      <c r="M28" s="282">
        <v>154</v>
      </c>
    </row>
    <row r="29" spans="2:14" ht="15" customHeight="1" thickBot="1">
      <c r="B29" s="455" t="s">
        <v>846</v>
      </c>
      <c r="C29" s="455" t="s">
        <v>1104</v>
      </c>
      <c r="D29" s="456">
        <v>9</v>
      </c>
      <c r="E29" s="456">
        <v>9</v>
      </c>
      <c r="F29" s="456">
        <v>12</v>
      </c>
      <c r="G29" s="456">
        <v>13</v>
      </c>
      <c r="H29" s="456">
        <v>16</v>
      </c>
      <c r="I29" s="456">
        <v>18</v>
      </c>
      <c r="J29" s="456">
        <v>19</v>
      </c>
      <c r="K29" s="456">
        <v>23</v>
      </c>
      <c r="L29" s="456">
        <v>23</v>
      </c>
      <c r="M29" s="457">
        <v>27</v>
      </c>
    </row>
    <row r="30" spans="2:14" ht="30" customHeight="1">
      <c r="B30" s="567" t="s">
        <v>838</v>
      </c>
      <c r="C30" s="567"/>
      <c r="D30" s="567"/>
      <c r="E30" s="567"/>
      <c r="F30" s="567"/>
      <c r="G30" s="567"/>
      <c r="H30" s="567"/>
      <c r="I30" s="567"/>
      <c r="J30" s="567"/>
      <c r="K30" s="567"/>
      <c r="L30" s="567"/>
      <c r="M30" s="284"/>
      <c r="N30" s="134"/>
    </row>
    <row r="31" spans="2:14" ht="30" customHeight="1">
      <c r="B31" s="559" t="s">
        <v>1121</v>
      </c>
      <c r="C31" s="559"/>
      <c r="D31" s="559"/>
      <c r="E31" s="559"/>
      <c r="F31" s="559"/>
      <c r="G31" s="559"/>
      <c r="H31" s="559"/>
      <c r="I31" s="559"/>
      <c r="J31" s="559"/>
      <c r="K31" s="559"/>
      <c r="L31" s="559"/>
      <c r="M31" s="284"/>
      <c r="N31" s="134"/>
    </row>
    <row r="32" spans="2:14" ht="30" customHeight="1">
      <c r="B32" s="134" t="s">
        <v>1124</v>
      </c>
      <c r="C32" s="134"/>
      <c r="D32" s="134"/>
      <c r="E32" s="134"/>
      <c r="F32" s="134"/>
      <c r="G32" s="134"/>
      <c r="H32" s="134"/>
      <c r="I32" s="134"/>
      <c r="J32" s="134"/>
      <c r="K32" s="134"/>
      <c r="L32" s="134"/>
      <c r="M32" s="284"/>
      <c r="N32" s="134"/>
    </row>
    <row r="33" spans="2:14" ht="30" customHeight="1">
      <c r="B33" s="564" t="s">
        <v>470</v>
      </c>
      <c r="C33" s="565"/>
      <c r="D33" s="565"/>
      <c r="E33" s="565"/>
      <c r="F33" s="565"/>
      <c r="G33" s="565"/>
      <c r="H33" s="565"/>
      <c r="I33" s="565"/>
      <c r="J33" s="565"/>
      <c r="K33" s="565"/>
      <c r="L33" s="565"/>
      <c r="M33" s="285"/>
    </row>
    <row r="34" spans="2:14" ht="30" customHeight="1">
      <c r="B34" s="559" t="s">
        <v>1190</v>
      </c>
      <c r="C34" s="566"/>
      <c r="D34" s="566"/>
      <c r="E34" s="566"/>
      <c r="F34" s="566"/>
      <c r="G34" s="566"/>
      <c r="H34" s="566"/>
      <c r="I34" s="566"/>
      <c r="J34" s="566"/>
      <c r="K34" s="566"/>
      <c r="L34" s="566"/>
      <c r="M34" s="286"/>
      <c r="N34" s="134"/>
    </row>
    <row r="35" spans="2:14" ht="30" customHeight="1">
      <c r="B35" s="559" t="s">
        <v>998</v>
      </c>
      <c r="C35" s="559"/>
      <c r="D35" s="559"/>
      <c r="E35" s="559"/>
      <c r="F35" s="559"/>
      <c r="G35" s="559"/>
      <c r="H35" s="559"/>
      <c r="I35" s="559"/>
      <c r="J35" s="559"/>
      <c r="K35" s="559"/>
      <c r="L35" s="559"/>
      <c r="M35" s="284"/>
      <c r="N35" s="137"/>
    </row>
    <row r="36" spans="2:14" ht="30" customHeight="1">
      <c r="B36" s="559" t="s">
        <v>1267</v>
      </c>
      <c r="C36" s="559"/>
      <c r="D36" s="560"/>
      <c r="E36" s="560"/>
      <c r="F36" s="560"/>
      <c r="G36" s="560"/>
      <c r="H36" s="560"/>
      <c r="I36" s="560"/>
      <c r="J36" s="560"/>
      <c r="K36" s="560"/>
      <c r="L36" s="560"/>
      <c r="M36" s="287"/>
      <c r="N36" s="134"/>
    </row>
  </sheetData>
  <mergeCells count="18">
    <mergeCell ref="L3:M3"/>
    <mergeCell ref="B2:D2"/>
    <mergeCell ref="B33:L33"/>
    <mergeCell ref="B34:L34"/>
    <mergeCell ref="B35:L35"/>
    <mergeCell ref="B30:L30"/>
    <mergeCell ref="B16:B17"/>
    <mergeCell ref="C16:C17"/>
    <mergeCell ref="D16:D17"/>
    <mergeCell ref="E16:E17"/>
    <mergeCell ref="F16:F17"/>
    <mergeCell ref="G16:G17"/>
    <mergeCell ref="B31:L31"/>
    <mergeCell ref="H16:H17"/>
    <mergeCell ref="I16:I17"/>
    <mergeCell ref="J16:J17"/>
    <mergeCell ref="K16:K17"/>
    <mergeCell ref="B36:L36"/>
  </mergeCells>
  <phoneticPr fontId="1"/>
  <pageMargins left="0.7" right="0.7" top="0.75" bottom="0.75" header="0.3" footer="0.3"/>
  <pageSetup paperSize="9" orientation="portrait" verticalDpi="1200" r:id="rId1"/>
  <ignoredErrors>
    <ignoredError sqref="H4:K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M43"/>
  <sheetViews>
    <sheetView zoomScale="85" zoomScaleNormal="85" workbookViewId="0">
      <selection activeCell="B2" sqref="B2:D2"/>
    </sheetView>
  </sheetViews>
  <sheetFormatPr defaultColWidth="9" defaultRowHeight="13.5"/>
  <cols>
    <col min="1" max="1" width="2.25" style="136" customWidth="1"/>
    <col min="2" max="2" width="40" style="136" customWidth="1"/>
    <col min="3" max="3" width="41.125" style="136" customWidth="1"/>
    <col min="4" max="12" width="12.5" style="136" customWidth="1"/>
    <col min="13" max="13" width="12.5" style="268" customWidth="1"/>
    <col min="14" max="16384" width="9" style="136"/>
  </cols>
  <sheetData>
    <row r="2" spans="2:13" ht="15" customHeight="1">
      <c r="B2" s="562" t="s">
        <v>1125</v>
      </c>
      <c r="C2" s="562"/>
      <c r="D2" s="563"/>
      <c r="K2" s="137"/>
      <c r="L2" s="49"/>
    </row>
    <row r="3" spans="2:13" ht="15" customHeight="1" thickBot="1">
      <c r="B3" s="18"/>
      <c r="C3" s="18"/>
      <c r="J3" s="561"/>
      <c r="K3" s="561"/>
      <c r="L3" s="561"/>
    </row>
    <row r="4" spans="2:13" s="18" customFormat="1" ht="30" customHeight="1">
      <c r="B4" s="50" t="s">
        <v>462</v>
      </c>
      <c r="C4" s="50" t="s">
        <v>480</v>
      </c>
      <c r="D4" s="20">
        <v>12.3</v>
      </c>
      <c r="E4" s="20">
        <v>13.3</v>
      </c>
      <c r="F4" s="20">
        <v>14.3</v>
      </c>
      <c r="G4" s="20">
        <v>15.3</v>
      </c>
      <c r="H4" s="20" t="s">
        <v>0</v>
      </c>
      <c r="I4" s="20" t="s">
        <v>1</v>
      </c>
      <c r="J4" s="20" t="s">
        <v>2</v>
      </c>
      <c r="K4" s="20" t="s">
        <v>3</v>
      </c>
      <c r="L4" s="20">
        <v>20.3</v>
      </c>
      <c r="M4" s="281">
        <v>21.3</v>
      </c>
    </row>
    <row r="5" spans="2:13" s="18" customFormat="1" ht="15" customHeight="1">
      <c r="B5" s="51" t="s">
        <v>437</v>
      </c>
      <c r="C5" s="51" t="s">
        <v>711</v>
      </c>
      <c r="D5" s="52"/>
      <c r="E5" s="52"/>
      <c r="F5" s="52"/>
      <c r="G5" s="52"/>
      <c r="H5" s="52"/>
      <c r="I5" s="52"/>
      <c r="J5" s="52"/>
      <c r="K5" s="52"/>
      <c r="L5" s="52"/>
      <c r="M5" s="307"/>
    </row>
    <row r="6" spans="2:13" ht="15" customHeight="1">
      <c r="B6" s="447" t="s">
        <v>472</v>
      </c>
      <c r="C6" s="447" t="s">
        <v>714</v>
      </c>
      <c r="D6" s="458">
        <v>0.06</v>
      </c>
      <c r="E6" s="458">
        <v>6.0999999999999999E-2</v>
      </c>
      <c r="F6" s="458">
        <v>6.6000000000000003E-2</v>
      </c>
      <c r="G6" s="458">
        <v>6.9000000000000006E-2</v>
      </c>
      <c r="H6" s="458">
        <v>0.111</v>
      </c>
      <c r="I6" s="458">
        <v>8.2000000000000003E-2</v>
      </c>
      <c r="J6" s="458">
        <v>0.06</v>
      </c>
      <c r="K6" s="458">
        <v>0.05</v>
      </c>
      <c r="L6" s="458">
        <v>6.0999999999999999E-2</v>
      </c>
      <c r="M6" s="458">
        <v>8.2000000000000003E-2</v>
      </c>
    </row>
    <row r="7" spans="2:13" ht="15" customHeight="1">
      <c r="B7" s="146" t="s">
        <v>473</v>
      </c>
      <c r="C7" s="146" t="s">
        <v>715</v>
      </c>
      <c r="D7" s="155">
        <v>5.8000000000000003E-2</v>
      </c>
      <c r="E7" s="155">
        <v>6.5000000000000002E-2</v>
      </c>
      <c r="F7" s="155">
        <v>7.0000000000000007E-2</v>
      </c>
      <c r="G7" s="155">
        <v>7.0999999999999994E-2</v>
      </c>
      <c r="H7" s="155">
        <v>0.10199999999999999</v>
      </c>
      <c r="I7" s="155">
        <v>8.1000000000000003E-2</v>
      </c>
      <c r="J7" s="155">
        <v>5.8999999999999997E-2</v>
      </c>
      <c r="K7" s="155">
        <v>4.5999999999999999E-2</v>
      </c>
      <c r="L7" s="155">
        <v>6.3E-2</v>
      </c>
      <c r="M7" s="155">
        <v>9.4E-2</v>
      </c>
    </row>
    <row r="8" spans="2:13" ht="15" customHeight="1">
      <c r="B8" s="447" t="s">
        <v>999</v>
      </c>
      <c r="C8" s="447" t="s">
        <v>716</v>
      </c>
      <c r="D8" s="458">
        <v>3.5000000000000003E-2</v>
      </c>
      <c r="E8" s="458">
        <v>3.7999999999999999E-2</v>
      </c>
      <c r="F8" s="458">
        <v>2.8000000000000001E-2</v>
      </c>
      <c r="G8" s="458">
        <v>0.05</v>
      </c>
      <c r="H8" s="458">
        <v>6.4000000000000001E-2</v>
      </c>
      <c r="I8" s="458">
        <v>5.1999999999999998E-2</v>
      </c>
      <c r="J8" s="458">
        <v>2.9000000000000001E-2</v>
      </c>
      <c r="K8" s="458">
        <v>2.4E-2</v>
      </c>
      <c r="L8" s="458">
        <v>3.1E-2</v>
      </c>
      <c r="M8" s="458">
        <v>5.8999999999999997E-2</v>
      </c>
    </row>
    <row r="9" spans="2:13" s="18" customFormat="1" ht="15" customHeight="1">
      <c r="B9" s="51" t="s">
        <v>438</v>
      </c>
      <c r="C9" s="51" t="s">
        <v>710</v>
      </c>
      <c r="D9" s="52"/>
      <c r="E9" s="52"/>
      <c r="F9" s="52"/>
      <c r="G9" s="52"/>
      <c r="H9" s="52"/>
      <c r="I9" s="52"/>
      <c r="J9" s="52"/>
      <c r="K9" s="52"/>
      <c r="L9" s="52"/>
      <c r="M9" s="307"/>
    </row>
    <row r="10" spans="2:13" ht="15" customHeight="1">
      <c r="B10" s="447" t="s">
        <v>848</v>
      </c>
      <c r="C10" s="447" t="s">
        <v>849</v>
      </c>
      <c r="D10" s="458">
        <v>3.1E-2</v>
      </c>
      <c r="E10" s="458">
        <v>3.4000000000000002E-2</v>
      </c>
      <c r="F10" s="458">
        <v>2.5999999999999999E-2</v>
      </c>
      <c r="G10" s="458">
        <v>4.2999999999999997E-2</v>
      </c>
      <c r="H10" s="458">
        <v>4.5999999999999999E-2</v>
      </c>
      <c r="I10" s="458">
        <v>3.3000000000000002E-2</v>
      </c>
      <c r="J10" s="458">
        <v>0.02</v>
      </c>
      <c r="K10" s="458">
        <v>1.7000000000000001E-2</v>
      </c>
      <c r="L10" s="458">
        <v>0.02</v>
      </c>
      <c r="M10" s="458">
        <v>3.5999999999999997E-2</v>
      </c>
    </row>
    <row r="11" spans="2:13" ht="15" customHeight="1">
      <c r="B11" s="146" t="s">
        <v>474</v>
      </c>
      <c r="C11" s="146" t="s">
        <v>477</v>
      </c>
      <c r="D11" s="155">
        <v>6.7000000000000004E-2</v>
      </c>
      <c r="E11" s="155">
        <v>7.2999999999999995E-2</v>
      </c>
      <c r="F11" s="155">
        <v>5.3999999999999999E-2</v>
      </c>
      <c r="G11" s="155">
        <v>9.0999999999999998E-2</v>
      </c>
      <c r="H11" s="155">
        <v>9.4E-2</v>
      </c>
      <c r="I11" s="155">
        <v>6.6000000000000003E-2</v>
      </c>
      <c r="J11" s="155">
        <v>3.7999999999999999E-2</v>
      </c>
      <c r="K11" s="155">
        <v>3.4000000000000002E-2</v>
      </c>
      <c r="L11" s="155">
        <v>4.2000000000000003E-2</v>
      </c>
      <c r="M11" s="155">
        <v>7.8E-2</v>
      </c>
    </row>
    <row r="12" spans="2:13" ht="15" customHeight="1">
      <c r="B12" s="447" t="s">
        <v>850</v>
      </c>
      <c r="C12" s="447" t="s">
        <v>851</v>
      </c>
      <c r="D12" s="459">
        <v>0.89</v>
      </c>
      <c r="E12" s="459">
        <v>0.91</v>
      </c>
      <c r="F12" s="459">
        <v>0.94</v>
      </c>
      <c r="G12" s="459">
        <v>0.87</v>
      </c>
      <c r="H12" s="459">
        <v>0.72</v>
      </c>
      <c r="I12" s="459">
        <v>0.64</v>
      </c>
      <c r="J12" s="459">
        <v>0.69</v>
      </c>
      <c r="K12" s="459">
        <v>0.7</v>
      </c>
      <c r="L12" s="459">
        <v>0.66</v>
      </c>
      <c r="M12" s="460">
        <v>0.61</v>
      </c>
    </row>
    <row r="13" spans="2:13" s="18" customFormat="1" ht="15" customHeight="1">
      <c r="B13" s="51" t="s">
        <v>439</v>
      </c>
      <c r="C13" s="51" t="s">
        <v>712</v>
      </c>
      <c r="D13" s="52"/>
      <c r="E13" s="52"/>
      <c r="F13" s="52"/>
      <c r="G13" s="52"/>
      <c r="H13" s="52"/>
      <c r="I13" s="52"/>
      <c r="J13" s="52"/>
      <c r="K13" s="52"/>
      <c r="L13" s="52"/>
      <c r="M13" s="309"/>
    </row>
    <row r="14" spans="2:13" ht="15" customHeight="1">
      <c r="B14" s="568" t="s">
        <v>852</v>
      </c>
      <c r="C14" s="568" t="s">
        <v>857</v>
      </c>
      <c r="D14" s="580">
        <v>0.46400000000000002</v>
      </c>
      <c r="E14" s="580">
        <v>0.47699999999999998</v>
      </c>
      <c r="F14" s="580">
        <v>0.47899999999999998</v>
      </c>
      <c r="G14" s="580">
        <v>0.47699999999999998</v>
      </c>
      <c r="H14" s="580">
        <v>0.495</v>
      </c>
      <c r="I14" s="580">
        <v>0.51</v>
      </c>
      <c r="J14" s="580">
        <v>0.52700000000000002</v>
      </c>
      <c r="K14" s="580">
        <v>0.495</v>
      </c>
      <c r="L14" s="461">
        <v>0.46600000000000003</v>
      </c>
      <c r="M14" s="462">
        <v>0.46766719220917147</v>
      </c>
    </row>
    <row r="15" spans="2:13" ht="15" customHeight="1">
      <c r="B15" s="558"/>
      <c r="C15" s="558"/>
      <c r="D15" s="558"/>
      <c r="E15" s="558"/>
      <c r="F15" s="558"/>
      <c r="G15" s="558"/>
      <c r="H15" s="558"/>
      <c r="I15" s="558"/>
      <c r="J15" s="558"/>
      <c r="K15" s="558"/>
      <c r="L15" s="463">
        <v>0.48899999999999999</v>
      </c>
      <c r="M15" s="464">
        <v>0.50549100939951785</v>
      </c>
    </row>
    <row r="16" spans="2:13" ht="15" customHeight="1">
      <c r="B16" s="570" t="s">
        <v>853</v>
      </c>
      <c r="C16" s="570" t="s">
        <v>856</v>
      </c>
      <c r="D16" s="576">
        <v>0.79</v>
      </c>
      <c r="E16" s="576">
        <v>0.72</v>
      </c>
      <c r="F16" s="576">
        <v>0.72</v>
      </c>
      <c r="G16" s="576">
        <v>0.71</v>
      </c>
      <c r="H16" s="576">
        <v>0.63</v>
      </c>
      <c r="I16" s="576">
        <v>0.56000000000000005</v>
      </c>
      <c r="J16" s="576">
        <v>0.5</v>
      </c>
      <c r="K16" s="576">
        <v>0.64</v>
      </c>
      <c r="L16" s="138">
        <v>0.76</v>
      </c>
      <c r="M16" s="310">
        <v>0.73</v>
      </c>
    </row>
    <row r="17" spans="2:13" ht="15" customHeight="1">
      <c r="B17" s="571"/>
      <c r="C17" s="571"/>
      <c r="D17" s="571"/>
      <c r="E17" s="571"/>
      <c r="F17" s="571"/>
      <c r="G17" s="571"/>
      <c r="H17" s="571"/>
      <c r="I17" s="571"/>
      <c r="J17" s="571"/>
      <c r="K17" s="571"/>
      <c r="L17" s="157">
        <v>0.67</v>
      </c>
      <c r="M17" s="311">
        <v>0.6</v>
      </c>
    </row>
    <row r="18" spans="2:13" ht="15" customHeight="1">
      <c r="B18" s="568" t="s">
        <v>854</v>
      </c>
      <c r="C18" s="572" t="s">
        <v>1000</v>
      </c>
      <c r="D18" s="577">
        <v>3.07</v>
      </c>
      <c r="E18" s="577">
        <v>3.11</v>
      </c>
      <c r="F18" s="577">
        <v>3</v>
      </c>
      <c r="G18" s="577">
        <v>3.17</v>
      </c>
      <c r="H18" s="577">
        <v>2.48</v>
      </c>
      <c r="I18" s="577">
        <v>2.87</v>
      </c>
      <c r="J18" s="577">
        <v>3.01</v>
      </c>
      <c r="K18" s="577">
        <v>4.05</v>
      </c>
      <c r="L18" s="465">
        <v>4.17</v>
      </c>
      <c r="M18" s="466">
        <v>3.45</v>
      </c>
    </row>
    <row r="19" spans="2:13" ht="15" customHeight="1">
      <c r="B19" s="558"/>
      <c r="C19" s="573"/>
      <c r="D19" s="558"/>
      <c r="E19" s="558"/>
      <c r="F19" s="558"/>
      <c r="G19" s="558"/>
      <c r="H19" s="558"/>
      <c r="I19" s="558"/>
      <c r="J19" s="558"/>
      <c r="K19" s="558"/>
      <c r="L19" s="467">
        <v>3.89</v>
      </c>
      <c r="M19" s="468">
        <v>3.07</v>
      </c>
    </row>
    <row r="20" spans="2:13" ht="15" customHeight="1">
      <c r="B20" s="570" t="s">
        <v>855</v>
      </c>
      <c r="C20" s="574" t="s">
        <v>1133</v>
      </c>
      <c r="D20" s="576">
        <v>3.17</v>
      </c>
      <c r="E20" s="576">
        <v>3.22</v>
      </c>
      <c r="F20" s="576">
        <v>3.13</v>
      </c>
      <c r="G20" s="576">
        <v>3.29</v>
      </c>
      <c r="H20" s="576">
        <v>2.4300000000000002</v>
      </c>
      <c r="I20" s="576">
        <v>2.9</v>
      </c>
      <c r="J20" s="576">
        <v>3.02</v>
      </c>
      <c r="K20" s="576">
        <v>4.08</v>
      </c>
      <c r="L20" s="138">
        <v>4.29</v>
      </c>
      <c r="M20" s="310">
        <v>3.67</v>
      </c>
    </row>
    <row r="21" spans="2:13" ht="15" customHeight="1">
      <c r="B21" s="571"/>
      <c r="C21" s="575"/>
      <c r="D21" s="571"/>
      <c r="E21" s="571"/>
      <c r="F21" s="571"/>
      <c r="G21" s="571"/>
      <c r="H21" s="571"/>
      <c r="I21" s="571"/>
      <c r="J21" s="571"/>
      <c r="K21" s="571"/>
      <c r="L21" s="157">
        <v>4.01</v>
      </c>
      <c r="M21" s="311">
        <v>3.26</v>
      </c>
    </row>
    <row r="22" spans="2:13" ht="15" customHeight="1">
      <c r="B22" s="469" t="s">
        <v>753</v>
      </c>
      <c r="C22" s="447" t="s">
        <v>754</v>
      </c>
      <c r="D22" s="459">
        <v>13.78</v>
      </c>
      <c r="E22" s="459">
        <v>15.37</v>
      </c>
      <c r="F22" s="459">
        <v>18</v>
      </c>
      <c r="G22" s="459">
        <v>16.559999999999999</v>
      </c>
      <c r="H22" s="459">
        <v>28.17</v>
      </c>
      <c r="I22" s="459">
        <v>15.48</v>
      </c>
      <c r="J22" s="459">
        <v>17.75</v>
      </c>
      <c r="K22" s="459">
        <v>6.43</v>
      </c>
      <c r="L22" s="459">
        <v>15</v>
      </c>
      <c r="M22" s="460">
        <v>19.82</v>
      </c>
    </row>
    <row r="23" spans="2:13" s="18" customFormat="1" ht="15" customHeight="1">
      <c r="B23" s="51" t="s">
        <v>788</v>
      </c>
      <c r="C23" s="51" t="s">
        <v>713</v>
      </c>
      <c r="D23" s="52"/>
      <c r="E23" s="52"/>
      <c r="F23" s="52"/>
      <c r="G23" s="52"/>
      <c r="H23" s="52"/>
      <c r="I23" s="52"/>
      <c r="J23" s="52"/>
      <c r="K23" s="52"/>
      <c r="L23" s="52"/>
      <c r="M23" s="309"/>
    </row>
    <row r="24" spans="2:13" ht="15" customHeight="1">
      <c r="B24" s="447" t="s">
        <v>475</v>
      </c>
      <c r="C24" s="447" t="s">
        <v>478</v>
      </c>
      <c r="D24" s="459">
        <v>108.55</v>
      </c>
      <c r="E24" s="459">
        <v>125.99</v>
      </c>
      <c r="F24" s="459">
        <v>100.21</v>
      </c>
      <c r="G24" s="459">
        <v>184.31</v>
      </c>
      <c r="H24" s="459">
        <v>202.64</v>
      </c>
      <c r="I24" s="459">
        <v>147.29</v>
      </c>
      <c r="J24" s="459">
        <v>90.71</v>
      </c>
      <c r="K24" s="459">
        <v>80.8</v>
      </c>
      <c r="L24" s="459">
        <v>100.5</v>
      </c>
      <c r="M24" s="460">
        <v>194.48</v>
      </c>
    </row>
    <row r="25" spans="2:13" ht="15" customHeight="1">
      <c r="B25" s="146" t="s">
        <v>476</v>
      </c>
      <c r="C25" s="146" t="s">
        <v>479</v>
      </c>
      <c r="D25" s="156">
        <v>1643.85</v>
      </c>
      <c r="E25" s="156">
        <v>1795.79</v>
      </c>
      <c r="F25" s="156">
        <v>1919.49</v>
      </c>
      <c r="G25" s="156">
        <v>2134.92</v>
      </c>
      <c r="H25" s="156">
        <v>2179.23</v>
      </c>
      <c r="I25" s="156">
        <v>2312.6799999999998</v>
      </c>
      <c r="J25" s="156">
        <v>2403.6799999999998</v>
      </c>
      <c r="K25" s="156">
        <v>2415.37</v>
      </c>
      <c r="L25" s="156">
        <v>2399.06</v>
      </c>
      <c r="M25" s="308">
        <v>2602.1799999999998</v>
      </c>
    </row>
    <row r="26" spans="2:13" ht="15" customHeight="1" thickBot="1">
      <c r="B26" s="455" t="s">
        <v>1048</v>
      </c>
      <c r="C26" s="455" t="s">
        <v>719</v>
      </c>
      <c r="D26" s="470">
        <v>294.85000000000002</v>
      </c>
      <c r="E26" s="470">
        <v>311.20999999999998</v>
      </c>
      <c r="F26" s="470">
        <v>370.41</v>
      </c>
      <c r="G26" s="470">
        <v>377</v>
      </c>
      <c r="H26" s="470">
        <v>677.25</v>
      </c>
      <c r="I26" s="470">
        <v>357.71</v>
      </c>
      <c r="J26" s="470">
        <v>405.72</v>
      </c>
      <c r="K26" s="470">
        <v>156.59</v>
      </c>
      <c r="L26" s="470">
        <v>439.86</v>
      </c>
      <c r="M26" s="471">
        <v>528.65</v>
      </c>
    </row>
    <row r="27" spans="2:13" ht="30" customHeight="1">
      <c r="B27" s="564" t="s">
        <v>1122</v>
      </c>
      <c r="C27" s="564"/>
      <c r="D27" s="560"/>
      <c r="E27" s="560"/>
      <c r="F27" s="560"/>
      <c r="G27" s="560"/>
      <c r="H27" s="560"/>
      <c r="I27" s="560"/>
      <c r="J27" s="560"/>
      <c r="K27" s="560"/>
      <c r="L27" s="560"/>
      <c r="M27" s="295"/>
    </row>
    <row r="28" spans="2:13" ht="30" customHeight="1">
      <c r="B28" s="564" t="s">
        <v>847</v>
      </c>
      <c r="C28" s="564"/>
      <c r="D28" s="560"/>
      <c r="E28" s="560"/>
      <c r="F28" s="560"/>
      <c r="G28" s="560"/>
      <c r="H28" s="560"/>
      <c r="I28" s="560"/>
      <c r="J28" s="560"/>
      <c r="K28" s="560"/>
      <c r="L28" s="560"/>
      <c r="M28" s="295"/>
    </row>
    <row r="29" spans="2:13" ht="30" customHeight="1">
      <c r="B29" s="559" t="s">
        <v>1191</v>
      </c>
      <c r="C29" s="559"/>
      <c r="D29" s="559"/>
      <c r="E29" s="559"/>
      <c r="F29" s="559"/>
      <c r="G29" s="559"/>
      <c r="H29" s="559"/>
      <c r="I29" s="559"/>
      <c r="J29" s="559"/>
      <c r="K29" s="559"/>
      <c r="L29" s="559"/>
      <c r="M29" s="295"/>
    </row>
    <row r="30" spans="2:13" ht="30" customHeight="1">
      <c r="B30" s="564" t="s">
        <v>1126</v>
      </c>
      <c r="C30" s="564"/>
      <c r="D30" s="560"/>
      <c r="E30" s="560"/>
      <c r="F30" s="560"/>
      <c r="G30" s="560"/>
      <c r="H30" s="560"/>
      <c r="I30" s="560"/>
      <c r="J30" s="560"/>
      <c r="K30" s="560"/>
      <c r="L30" s="560"/>
      <c r="M30" s="295"/>
    </row>
    <row r="31" spans="2:13" ht="30" customHeight="1">
      <c r="B31" s="564" t="s">
        <v>1127</v>
      </c>
      <c r="C31" s="564"/>
      <c r="D31" s="560"/>
      <c r="E31" s="560"/>
      <c r="F31" s="560"/>
      <c r="G31" s="560"/>
      <c r="H31" s="560"/>
      <c r="I31" s="560"/>
      <c r="J31" s="560"/>
      <c r="K31" s="560"/>
      <c r="L31" s="560"/>
      <c r="M31" s="295"/>
    </row>
    <row r="32" spans="2:13" ht="30" customHeight="1">
      <c r="B32" s="564" t="s">
        <v>1128</v>
      </c>
      <c r="C32" s="564"/>
      <c r="D32" s="560"/>
      <c r="E32" s="560"/>
      <c r="F32" s="560"/>
      <c r="G32" s="560"/>
      <c r="H32" s="560"/>
      <c r="I32" s="560"/>
      <c r="J32" s="560"/>
      <c r="K32" s="560"/>
      <c r="L32" s="560"/>
      <c r="M32" s="295"/>
    </row>
    <row r="33" spans="2:13" ht="30" customHeight="1">
      <c r="B33" s="559" t="s">
        <v>784</v>
      </c>
      <c r="C33" s="559"/>
      <c r="D33" s="559"/>
      <c r="E33" s="559"/>
      <c r="F33" s="559"/>
      <c r="G33" s="559"/>
      <c r="H33" s="559"/>
      <c r="I33" s="559"/>
      <c r="J33" s="559"/>
      <c r="K33" s="559"/>
      <c r="L33" s="559"/>
      <c r="M33" s="295"/>
    </row>
    <row r="34" spans="2:13" ht="30" customHeight="1">
      <c r="B34" s="559" t="s">
        <v>783</v>
      </c>
      <c r="C34" s="559"/>
      <c r="D34" s="559"/>
      <c r="E34" s="559"/>
      <c r="F34" s="559"/>
      <c r="G34" s="559"/>
      <c r="H34" s="559"/>
      <c r="I34" s="559"/>
      <c r="J34" s="559"/>
      <c r="K34" s="559"/>
      <c r="L34" s="559"/>
      <c r="M34" s="295"/>
    </row>
    <row r="35" spans="2:13" ht="30" customHeight="1">
      <c r="B35" s="559" t="s">
        <v>1129</v>
      </c>
      <c r="C35" s="559"/>
      <c r="D35" s="559"/>
      <c r="E35" s="559"/>
      <c r="F35" s="559"/>
      <c r="G35" s="559"/>
      <c r="H35" s="559"/>
      <c r="I35" s="559"/>
      <c r="J35" s="559"/>
      <c r="K35" s="559"/>
      <c r="L35" s="559"/>
      <c r="M35" s="168"/>
    </row>
    <row r="36" spans="2:13" ht="30" customHeight="1">
      <c r="B36" s="559" t="s">
        <v>1130</v>
      </c>
      <c r="C36" s="559"/>
      <c r="D36" s="578"/>
      <c r="E36" s="578"/>
      <c r="F36" s="578"/>
      <c r="G36" s="578"/>
      <c r="H36" s="578"/>
      <c r="I36" s="578"/>
      <c r="J36" s="578"/>
      <c r="K36" s="578"/>
      <c r="L36" s="578"/>
      <c r="M36" s="168"/>
    </row>
    <row r="37" spans="2:13" ht="30" customHeight="1">
      <c r="B37" s="559" t="s">
        <v>1131</v>
      </c>
      <c r="C37" s="559"/>
      <c r="D37" s="578"/>
      <c r="E37" s="578"/>
      <c r="F37" s="578"/>
      <c r="G37" s="578"/>
      <c r="H37" s="578"/>
      <c r="I37" s="578"/>
      <c r="J37" s="578"/>
      <c r="K37" s="578"/>
      <c r="L37" s="578"/>
      <c r="M37" s="168"/>
    </row>
    <row r="38" spans="2:13" ht="30" customHeight="1">
      <c r="B38" s="566" t="s">
        <v>1132</v>
      </c>
      <c r="C38" s="566"/>
      <c r="D38" s="566"/>
      <c r="E38" s="566"/>
      <c r="F38" s="566"/>
      <c r="G38" s="566"/>
      <c r="H38" s="566"/>
      <c r="I38" s="566"/>
      <c r="J38" s="566"/>
      <c r="K38" s="566"/>
      <c r="L38" s="566"/>
    </row>
    <row r="39" spans="2:13" ht="30" customHeight="1">
      <c r="B39" s="566" t="s">
        <v>1192</v>
      </c>
      <c r="C39" s="566"/>
      <c r="D39" s="566"/>
      <c r="E39" s="566"/>
      <c r="F39" s="566"/>
      <c r="G39" s="566"/>
      <c r="H39" s="566"/>
      <c r="I39" s="566"/>
      <c r="J39" s="566"/>
      <c r="K39" s="566"/>
      <c r="L39" s="566"/>
    </row>
    <row r="40" spans="2:13" ht="30" customHeight="1">
      <c r="B40" s="566" t="s">
        <v>786</v>
      </c>
      <c r="C40" s="579"/>
      <c r="D40" s="579"/>
      <c r="E40" s="579"/>
      <c r="F40" s="579"/>
      <c r="G40" s="579"/>
      <c r="H40" s="579"/>
      <c r="I40" s="579"/>
      <c r="J40" s="579"/>
      <c r="K40" s="579"/>
      <c r="L40" s="579"/>
    </row>
    <row r="41" spans="2:13" ht="30" customHeight="1">
      <c r="B41" s="566" t="s">
        <v>720</v>
      </c>
      <c r="C41" s="566"/>
      <c r="D41" s="566"/>
      <c r="E41" s="566"/>
      <c r="F41" s="566"/>
      <c r="G41" s="566"/>
      <c r="H41" s="566"/>
      <c r="I41" s="566"/>
      <c r="J41" s="566"/>
      <c r="K41" s="566"/>
      <c r="L41" s="566"/>
    </row>
    <row r="42" spans="2:13" ht="30" customHeight="1">
      <c r="B42" s="566" t="s">
        <v>718</v>
      </c>
      <c r="C42" s="579"/>
      <c r="D42" s="579"/>
      <c r="E42" s="579"/>
      <c r="F42" s="579"/>
      <c r="G42" s="579"/>
      <c r="H42" s="579"/>
      <c r="I42" s="579"/>
      <c r="J42" s="579"/>
      <c r="K42" s="579"/>
      <c r="L42" s="579"/>
    </row>
    <row r="43" spans="2:13" ht="30" customHeight="1">
      <c r="B43" s="566" t="s">
        <v>787</v>
      </c>
      <c r="C43" s="579"/>
      <c r="D43" s="579"/>
      <c r="E43" s="579"/>
      <c r="F43" s="579"/>
      <c r="G43" s="579"/>
      <c r="H43" s="579"/>
      <c r="I43" s="579"/>
      <c r="J43" s="579"/>
      <c r="K43" s="579"/>
      <c r="L43" s="579"/>
    </row>
  </sheetData>
  <mergeCells count="59">
    <mergeCell ref="K16:K17"/>
    <mergeCell ref="K18:K19"/>
    <mergeCell ref="K20:K21"/>
    <mergeCell ref="B14:B15"/>
    <mergeCell ref="C14:C15"/>
    <mergeCell ref="D14:D15"/>
    <mergeCell ref="E14:E15"/>
    <mergeCell ref="K14:K15"/>
    <mergeCell ref="F14:F15"/>
    <mergeCell ref="G14:G15"/>
    <mergeCell ref="H14:H15"/>
    <mergeCell ref="I14:I15"/>
    <mergeCell ref="J14:J15"/>
    <mergeCell ref="I20:I21"/>
    <mergeCell ref="I18:I19"/>
    <mergeCell ref="I16:I17"/>
    <mergeCell ref="J16:J17"/>
    <mergeCell ref="J18:J19"/>
    <mergeCell ref="J20:J21"/>
    <mergeCell ref="G16:G17"/>
    <mergeCell ref="G18:G19"/>
    <mergeCell ref="G20:G21"/>
    <mergeCell ref="H16:H17"/>
    <mergeCell ref="H18:H19"/>
    <mergeCell ref="H20:H21"/>
    <mergeCell ref="E16:E17"/>
    <mergeCell ref="E18:E19"/>
    <mergeCell ref="F16:F17"/>
    <mergeCell ref="F18:F19"/>
    <mergeCell ref="F20:F21"/>
    <mergeCell ref="B39:L39"/>
    <mergeCell ref="B43:L43"/>
    <mergeCell ref="B42:L42"/>
    <mergeCell ref="B41:L41"/>
    <mergeCell ref="B40:L40"/>
    <mergeCell ref="B37:L37"/>
    <mergeCell ref="B38:L38"/>
    <mergeCell ref="B31:L31"/>
    <mergeCell ref="B32:L32"/>
    <mergeCell ref="B33:L33"/>
    <mergeCell ref="B34:L34"/>
    <mergeCell ref="B35:L35"/>
    <mergeCell ref="B36:L36"/>
    <mergeCell ref="B28:L28"/>
    <mergeCell ref="B29:L29"/>
    <mergeCell ref="B2:D2"/>
    <mergeCell ref="J3:L3"/>
    <mergeCell ref="B30:L30"/>
    <mergeCell ref="B27:L27"/>
    <mergeCell ref="B16:B17"/>
    <mergeCell ref="B18:B19"/>
    <mergeCell ref="B20:B21"/>
    <mergeCell ref="C16:C17"/>
    <mergeCell ref="C18:C19"/>
    <mergeCell ref="C20:C21"/>
    <mergeCell ref="D16:D17"/>
    <mergeCell ref="D18:D19"/>
    <mergeCell ref="D20:D21"/>
    <mergeCell ref="E20:E21"/>
  </mergeCells>
  <phoneticPr fontId="1"/>
  <pageMargins left="0.7" right="0.7" top="0.75" bottom="0.75" header="0.3" footer="0.3"/>
  <pageSetup paperSize="9" orientation="portrait" verticalDpi="1200" r:id="rId1"/>
  <ignoredErrors>
    <ignoredError sqref="H4:K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sheetPr>
  <dimension ref="B1:E27"/>
  <sheetViews>
    <sheetView zoomScale="70" zoomScaleNormal="70" workbookViewId="0">
      <selection activeCell="B2" sqref="B2"/>
    </sheetView>
  </sheetViews>
  <sheetFormatPr defaultColWidth="9" defaultRowHeight="13.5"/>
  <cols>
    <col min="1" max="1" width="2.125" style="268" customWidth="1"/>
    <col min="2" max="2" width="43.75" style="268" customWidth="1"/>
    <col min="3" max="3" width="36.75" style="268" customWidth="1"/>
    <col min="4" max="5" width="28.875" style="268" customWidth="1"/>
    <col min="6" max="13" width="8" style="268" customWidth="1"/>
    <col min="14" max="16384" width="9" style="268"/>
  </cols>
  <sheetData>
    <row r="1" spans="2:5" ht="13.5" customHeight="1"/>
    <row r="2" spans="2:5" s="8" customFormat="1" ht="15.75" customHeight="1">
      <c r="B2" s="269" t="s">
        <v>951</v>
      </c>
      <c r="C2" s="269"/>
      <c r="D2" s="268"/>
      <c r="E2" s="268"/>
    </row>
    <row r="3" spans="2:5" s="8" customFormat="1" ht="15.75" customHeight="1">
      <c r="C3" s="268"/>
      <c r="D3" s="268"/>
      <c r="E3" s="268"/>
    </row>
    <row r="4" spans="2:5" ht="15.75" customHeight="1">
      <c r="B4" s="290" t="s">
        <v>610</v>
      </c>
      <c r="C4" s="290"/>
      <c r="D4" s="294"/>
    </row>
    <row r="5" spans="2:5" ht="15.75" customHeight="1">
      <c r="B5" s="294" t="s">
        <v>1828</v>
      </c>
      <c r="C5" s="294"/>
      <c r="D5" s="294"/>
    </row>
    <row r="6" spans="2:5" ht="15.75" customHeight="1" thickBot="1"/>
    <row r="7" spans="2:5" ht="45" customHeight="1">
      <c r="B7" s="270" t="s">
        <v>755</v>
      </c>
      <c r="C7" s="312">
        <v>700000000</v>
      </c>
    </row>
    <row r="8" spans="2:5" ht="45" customHeight="1">
      <c r="B8" s="44" t="s">
        <v>1001</v>
      </c>
      <c r="C8" s="272">
        <v>416680000</v>
      </c>
    </row>
    <row r="9" spans="2:5" ht="45" customHeight="1">
      <c r="B9" s="44" t="s">
        <v>27</v>
      </c>
      <c r="C9" s="313" t="s">
        <v>1829</v>
      </c>
    </row>
    <row r="10" spans="2:5" ht="45" customHeight="1" thickBot="1">
      <c r="B10" s="55" t="s">
        <v>28</v>
      </c>
      <c r="C10" s="314">
        <v>85163</v>
      </c>
    </row>
    <row r="11" spans="2:5" ht="15.75" customHeight="1"/>
    <row r="12" spans="2:5" ht="15.75" customHeight="1"/>
    <row r="13" spans="2:5" ht="15.75" customHeight="1">
      <c r="B13" s="290" t="s">
        <v>611</v>
      </c>
      <c r="C13" s="290"/>
      <c r="D13" s="294"/>
    </row>
    <row r="14" spans="2:5" ht="15.75" customHeight="1">
      <c r="B14" s="294" t="s">
        <v>1828</v>
      </c>
      <c r="C14" s="294"/>
      <c r="D14" s="294"/>
    </row>
    <row r="15" spans="2:5" ht="15.75" customHeight="1" thickBot="1"/>
    <row r="16" spans="2:5" s="269" customFormat="1" ht="45" customHeight="1">
      <c r="B16" s="583" t="s">
        <v>29</v>
      </c>
      <c r="C16" s="584"/>
      <c r="D16" s="214" t="s">
        <v>1002</v>
      </c>
      <c r="E16" s="214" t="s">
        <v>1134</v>
      </c>
    </row>
    <row r="17" spans="2:5" ht="30" customHeight="1">
      <c r="B17" s="585" t="s">
        <v>1830</v>
      </c>
      <c r="C17" s="586"/>
      <c r="D17" s="34">
        <v>33787</v>
      </c>
      <c r="E17" s="33">
        <v>8.1300000000000008</v>
      </c>
    </row>
    <row r="18" spans="2:5" ht="30" customHeight="1">
      <c r="B18" s="585" t="s">
        <v>1831</v>
      </c>
      <c r="C18" s="586"/>
      <c r="D18" s="34">
        <v>20631</v>
      </c>
      <c r="E18" s="33">
        <v>4.96</v>
      </c>
    </row>
    <row r="19" spans="2:5" ht="30" customHeight="1">
      <c r="B19" s="585" t="s">
        <v>1832</v>
      </c>
      <c r="C19" s="586"/>
      <c r="D19" s="34">
        <v>19242</v>
      </c>
      <c r="E19" s="33">
        <v>4.63</v>
      </c>
    </row>
    <row r="20" spans="2:5" ht="30" customHeight="1">
      <c r="B20" s="585" t="s">
        <v>1833</v>
      </c>
      <c r="C20" s="586"/>
      <c r="D20" s="34">
        <v>11561</v>
      </c>
      <c r="E20" s="33">
        <v>2.78</v>
      </c>
    </row>
    <row r="21" spans="2:5" ht="30" customHeight="1">
      <c r="B21" s="585" t="s">
        <v>1834</v>
      </c>
      <c r="C21" s="586"/>
      <c r="D21" s="34">
        <v>11188</v>
      </c>
      <c r="E21" s="33">
        <v>2.69</v>
      </c>
    </row>
    <row r="22" spans="2:5" ht="30" customHeight="1">
      <c r="B22" s="585" t="s">
        <v>1835</v>
      </c>
      <c r="C22" s="586"/>
      <c r="D22" s="34">
        <v>10555</v>
      </c>
      <c r="E22" s="33">
        <v>2.54</v>
      </c>
    </row>
    <row r="23" spans="2:5" ht="30" customHeight="1">
      <c r="B23" s="585" t="s">
        <v>1836</v>
      </c>
      <c r="C23" s="586"/>
      <c r="D23" s="34">
        <v>6320</v>
      </c>
      <c r="E23" s="317">
        <v>1.52</v>
      </c>
    </row>
    <row r="24" spans="2:5" ht="30" customHeight="1">
      <c r="B24" s="585" t="s">
        <v>1837</v>
      </c>
      <c r="C24" s="586"/>
      <c r="D24" s="34">
        <v>5973</v>
      </c>
      <c r="E24" s="33">
        <v>1.44</v>
      </c>
    </row>
    <row r="25" spans="2:5" ht="30" customHeight="1">
      <c r="B25" s="585" t="s">
        <v>1838</v>
      </c>
      <c r="C25" s="586"/>
      <c r="D25" s="34">
        <v>5838</v>
      </c>
      <c r="E25" s="33">
        <v>1.4</v>
      </c>
    </row>
    <row r="26" spans="2:5" ht="30" customHeight="1">
      <c r="B26" s="585" t="s">
        <v>1839</v>
      </c>
      <c r="C26" s="586"/>
      <c r="D26" s="34">
        <v>5569</v>
      </c>
      <c r="E26" s="33">
        <v>1.34</v>
      </c>
    </row>
    <row r="27" spans="2:5" ht="30" customHeight="1" thickBot="1">
      <c r="B27" s="581" t="s">
        <v>1840</v>
      </c>
      <c r="C27" s="582"/>
      <c r="D27" s="166">
        <v>130667</v>
      </c>
      <c r="E27" s="318">
        <v>31.43</v>
      </c>
    </row>
  </sheetData>
  <mergeCells count="12">
    <mergeCell ref="B27:C27"/>
    <mergeCell ref="B16:C16"/>
    <mergeCell ref="B17:C17"/>
    <mergeCell ref="B18:C18"/>
    <mergeCell ref="B19:C19"/>
    <mergeCell ref="B20:C20"/>
    <mergeCell ref="B21:C21"/>
    <mergeCell ref="B22:C22"/>
    <mergeCell ref="B23:C23"/>
    <mergeCell ref="B24:C24"/>
    <mergeCell ref="B25:C25"/>
    <mergeCell ref="B26:C26"/>
  </mergeCells>
  <phoneticPr fontId="1"/>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M23"/>
  <sheetViews>
    <sheetView zoomScale="70" zoomScaleNormal="70" workbookViewId="0">
      <selection activeCell="B2" sqref="B2"/>
    </sheetView>
  </sheetViews>
  <sheetFormatPr defaultColWidth="9" defaultRowHeight="13.5"/>
  <cols>
    <col min="1" max="1" width="2.125" style="136" customWidth="1"/>
    <col min="2" max="2" width="30" style="136" customWidth="1"/>
    <col min="3" max="3" width="38.25" style="136" bestFit="1" customWidth="1"/>
    <col min="4" max="12" width="12.5" style="136" customWidth="1"/>
    <col min="13" max="13" width="12.5" style="268" customWidth="1"/>
    <col min="14" max="16384" width="9" style="136"/>
  </cols>
  <sheetData>
    <row r="1" spans="2:13" ht="13.5" customHeight="1"/>
    <row r="2" spans="2:13" ht="15" customHeight="1">
      <c r="B2" s="18" t="s">
        <v>487</v>
      </c>
      <c r="C2" s="135"/>
    </row>
    <row r="3" spans="2:13" ht="15" customHeight="1">
      <c r="B3" s="8" t="s">
        <v>1827</v>
      </c>
      <c r="C3" s="135"/>
    </row>
    <row r="4" spans="2:13" ht="15" customHeight="1" thickBot="1"/>
    <row r="5" spans="2:13" s="18" customFormat="1" ht="30" customHeight="1">
      <c r="B5" s="50" t="s">
        <v>462</v>
      </c>
      <c r="C5" s="50" t="s">
        <v>480</v>
      </c>
      <c r="D5" s="20">
        <v>12.3</v>
      </c>
      <c r="E5" s="20">
        <v>13.3</v>
      </c>
      <c r="F5" s="20">
        <v>14.3</v>
      </c>
      <c r="G5" s="20">
        <v>15.3</v>
      </c>
      <c r="H5" s="120">
        <v>16.3</v>
      </c>
      <c r="I5" s="120">
        <v>17.3</v>
      </c>
      <c r="J5" s="120">
        <v>18.3</v>
      </c>
      <c r="K5" s="120">
        <v>19.3</v>
      </c>
      <c r="L5" s="20">
        <v>20.3</v>
      </c>
      <c r="M5" s="281">
        <v>21.3</v>
      </c>
    </row>
    <row r="6" spans="2:13" ht="15" customHeight="1">
      <c r="B6" s="146" t="s">
        <v>814</v>
      </c>
      <c r="C6" s="146" t="s">
        <v>813</v>
      </c>
      <c r="D6" s="158">
        <v>0</v>
      </c>
      <c r="E6" s="158">
        <v>0</v>
      </c>
      <c r="F6" s="158">
        <v>0</v>
      </c>
      <c r="G6" s="158">
        <v>0</v>
      </c>
      <c r="H6" s="158">
        <v>0</v>
      </c>
      <c r="I6" s="158">
        <v>0</v>
      </c>
      <c r="J6" s="158">
        <v>0</v>
      </c>
      <c r="K6" s="158">
        <v>0</v>
      </c>
      <c r="L6" s="158">
        <v>0</v>
      </c>
      <c r="M6" s="158">
        <v>0</v>
      </c>
    </row>
    <row r="7" spans="2:13" ht="15" customHeight="1">
      <c r="B7" s="146" t="s">
        <v>815</v>
      </c>
      <c r="C7" s="146" t="s">
        <v>808</v>
      </c>
      <c r="D7" s="158">
        <v>0.36890000000000001</v>
      </c>
      <c r="E7" s="158">
        <v>0.35780000000000001</v>
      </c>
      <c r="F7" s="158">
        <v>0.35060000000000002</v>
      </c>
      <c r="G7" s="158">
        <v>0.37</v>
      </c>
      <c r="H7" s="158">
        <v>0.38369999999999999</v>
      </c>
      <c r="I7" s="158">
        <v>0.37869999999999998</v>
      </c>
      <c r="J7" s="158">
        <v>0.3967</v>
      </c>
      <c r="K7" s="158">
        <v>0.4073</v>
      </c>
      <c r="L7" s="158">
        <v>0.43419999999999997</v>
      </c>
      <c r="M7" s="158">
        <v>0.40970000000000001</v>
      </c>
    </row>
    <row r="8" spans="2:13" ht="15" customHeight="1">
      <c r="B8" s="146" t="s">
        <v>816</v>
      </c>
      <c r="C8" s="146" t="s">
        <v>809</v>
      </c>
      <c r="D8" s="158">
        <v>1.4999999999999999E-2</v>
      </c>
      <c r="E8" s="158">
        <v>1.34E-2</v>
      </c>
      <c r="F8" s="158">
        <v>1.8499999999999999E-2</v>
      </c>
      <c r="G8" s="158">
        <v>1.6199999999999999E-2</v>
      </c>
      <c r="H8" s="158">
        <v>1.29E-2</v>
      </c>
      <c r="I8" s="158">
        <v>1.8700000000000001E-2</v>
      </c>
      <c r="J8" s="158">
        <v>1.7299999999999999E-2</v>
      </c>
      <c r="K8" s="158">
        <v>1.9199999999999998E-2</v>
      </c>
      <c r="L8" s="158">
        <v>1.66E-2</v>
      </c>
      <c r="M8" s="158">
        <v>2.5000000000000001E-2</v>
      </c>
    </row>
    <row r="9" spans="2:13" ht="15" customHeight="1">
      <c r="B9" s="146" t="s">
        <v>817</v>
      </c>
      <c r="C9" s="146" t="s">
        <v>810</v>
      </c>
      <c r="D9" s="158">
        <v>9.9500000000000005E-2</v>
      </c>
      <c r="E9" s="158">
        <v>8.0799999999999997E-2</v>
      </c>
      <c r="F9" s="158">
        <v>8.0600000000000005E-2</v>
      </c>
      <c r="G9" s="158">
        <v>7.6899999999999996E-2</v>
      </c>
      <c r="H9" s="158">
        <v>7.6100000000000001E-2</v>
      </c>
      <c r="I9" s="158">
        <v>7.5899999999999995E-2</v>
      </c>
      <c r="J9" s="158">
        <v>7.3599999999999999E-2</v>
      </c>
      <c r="K9" s="158">
        <v>7.1800000000000003E-2</v>
      </c>
      <c r="L9" s="158">
        <v>7.1599999999999997E-2</v>
      </c>
      <c r="M9" s="158">
        <v>6.7599999999999993E-2</v>
      </c>
    </row>
    <row r="10" spans="2:13" ht="15" customHeight="1">
      <c r="B10" s="146" t="s">
        <v>818</v>
      </c>
      <c r="C10" s="146" t="s">
        <v>811</v>
      </c>
      <c r="D10" s="158">
        <v>0.21970000000000001</v>
      </c>
      <c r="E10" s="158">
        <v>0.24510000000000001</v>
      </c>
      <c r="F10" s="158">
        <v>0.26429999999999998</v>
      </c>
      <c r="G10" s="158">
        <v>0.27060000000000001</v>
      </c>
      <c r="H10" s="158">
        <v>0.26650000000000001</v>
      </c>
      <c r="I10" s="158">
        <v>0.27389999999999998</v>
      </c>
      <c r="J10" s="158">
        <v>0.26640000000000003</v>
      </c>
      <c r="K10" s="158">
        <v>0.26640000000000003</v>
      </c>
      <c r="L10" s="158">
        <v>0.24260000000000001</v>
      </c>
      <c r="M10" s="158">
        <v>0.27060000000000001</v>
      </c>
    </row>
    <row r="11" spans="2:13" ht="15" customHeight="1">
      <c r="B11" s="146" t="s">
        <v>819</v>
      </c>
      <c r="C11" s="146" t="s">
        <v>812</v>
      </c>
      <c r="D11" s="158">
        <v>0.29680000000000001</v>
      </c>
      <c r="E11" s="158">
        <v>0.3029</v>
      </c>
      <c r="F11" s="158">
        <v>0.28599999999999998</v>
      </c>
      <c r="G11" s="158">
        <v>0.26619999999999999</v>
      </c>
      <c r="H11" s="158">
        <v>0.26079999999999998</v>
      </c>
      <c r="I11" s="158">
        <v>0.25280000000000002</v>
      </c>
      <c r="J11" s="158">
        <v>0.246</v>
      </c>
      <c r="K11" s="158">
        <v>0.2354</v>
      </c>
      <c r="L11" s="158">
        <v>0.2351</v>
      </c>
      <c r="M11" s="158">
        <v>0.22720000000000001</v>
      </c>
    </row>
    <row r="12" spans="2:13" ht="15" customHeight="1" thickBot="1">
      <c r="B12" s="22" t="s">
        <v>484</v>
      </c>
      <c r="C12" s="22" t="s">
        <v>485</v>
      </c>
      <c r="D12" s="159">
        <v>1</v>
      </c>
      <c r="E12" s="159">
        <v>1</v>
      </c>
      <c r="F12" s="159">
        <v>1</v>
      </c>
      <c r="G12" s="159">
        <v>1</v>
      </c>
      <c r="H12" s="159">
        <v>1</v>
      </c>
      <c r="I12" s="159">
        <v>1</v>
      </c>
      <c r="J12" s="159">
        <v>1</v>
      </c>
      <c r="K12" s="159">
        <v>1</v>
      </c>
      <c r="L12" s="159">
        <v>1</v>
      </c>
      <c r="M12" s="159">
        <v>1</v>
      </c>
    </row>
    <row r="13" spans="2:13" ht="15" customHeight="1"/>
    <row r="14" spans="2:13" ht="15" customHeight="1"/>
    <row r="15" spans="2:13" ht="15" customHeight="1">
      <c r="B15" s="18" t="s">
        <v>486</v>
      </c>
      <c r="C15" s="135"/>
    </row>
    <row r="16" spans="2:13" ht="15" customHeight="1" thickBot="1"/>
    <row r="17" spans="2:13" s="18" customFormat="1" ht="30" customHeight="1">
      <c r="B17" s="50" t="s">
        <v>462</v>
      </c>
      <c r="C17" s="50" t="s">
        <v>461</v>
      </c>
      <c r="D17" s="20">
        <v>12.3</v>
      </c>
      <c r="E17" s="20">
        <v>13.3</v>
      </c>
      <c r="F17" s="20">
        <v>14.3</v>
      </c>
      <c r="G17" s="20">
        <v>15.3</v>
      </c>
      <c r="H17" s="120">
        <v>16.3</v>
      </c>
      <c r="I17" s="120">
        <v>17.3</v>
      </c>
      <c r="J17" s="120">
        <v>18.3</v>
      </c>
      <c r="K17" s="120">
        <v>19.3</v>
      </c>
      <c r="L17" s="20">
        <v>20.3</v>
      </c>
      <c r="M17" s="281">
        <v>21.3</v>
      </c>
    </row>
    <row r="18" spans="2:13" ht="15" customHeight="1">
      <c r="B18" s="146" t="s">
        <v>481</v>
      </c>
      <c r="C18" s="146" t="s">
        <v>482</v>
      </c>
      <c r="D18" s="160">
        <v>40</v>
      </c>
      <c r="E18" s="160">
        <v>42.5</v>
      </c>
      <c r="F18" s="160">
        <v>45</v>
      </c>
      <c r="G18" s="160">
        <v>47.5</v>
      </c>
      <c r="H18" s="160">
        <v>50</v>
      </c>
      <c r="I18" s="160">
        <v>50</v>
      </c>
      <c r="J18" s="160">
        <v>50</v>
      </c>
      <c r="K18" s="160">
        <v>50</v>
      </c>
      <c r="L18" s="160">
        <v>50</v>
      </c>
      <c r="M18" s="319">
        <v>52.5</v>
      </c>
    </row>
    <row r="19" spans="2:13" ht="15" customHeight="1" thickBot="1">
      <c r="B19" s="22" t="s">
        <v>820</v>
      </c>
      <c r="C19" s="22" t="s">
        <v>483</v>
      </c>
      <c r="D19" s="154">
        <v>16658</v>
      </c>
      <c r="E19" s="154">
        <v>17698</v>
      </c>
      <c r="F19" s="154">
        <v>18734</v>
      </c>
      <c r="G19" s="154">
        <v>19768</v>
      </c>
      <c r="H19" s="154">
        <v>20804</v>
      </c>
      <c r="I19" s="154">
        <v>20797</v>
      </c>
      <c r="J19" s="154">
        <v>20793</v>
      </c>
      <c r="K19" s="154">
        <v>20791</v>
      </c>
      <c r="L19" s="154">
        <v>20789</v>
      </c>
      <c r="M19" s="283">
        <v>21827</v>
      </c>
    </row>
    <row r="20" spans="2:13" ht="30" customHeight="1">
      <c r="B20" s="567" t="s">
        <v>1135</v>
      </c>
      <c r="C20" s="567"/>
      <c r="D20" s="567"/>
      <c r="E20" s="567"/>
      <c r="F20" s="567"/>
      <c r="G20" s="567"/>
      <c r="H20" s="567"/>
      <c r="I20" s="567"/>
      <c r="J20" s="567"/>
      <c r="K20" s="567"/>
      <c r="L20" s="567"/>
    </row>
    <row r="21" spans="2:13" ht="15" customHeight="1"/>
    <row r="22" spans="2:13" ht="15" customHeight="1"/>
    <row r="23" spans="2:13">
      <c r="B23" s="18"/>
      <c r="C23" s="18"/>
    </row>
  </sheetData>
  <mergeCells count="1">
    <mergeCell ref="B20:L20"/>
  </mergeCells>
  <phoneticPr fontId="1"/>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M31"/>
  <sheetViews>
    <sheetView zoomScale="70" zoomScaleNormal="70" workbookViewId="0">
      <selection activeCell="B2" sqref="B2"/>
    </sheetView>
  </sheetViews>
  <sheetFormatPr defaultColWidth="9" defaultRowHeight="13.5"/>
  <cols>
    <col min="1" max="1" width="2.25" style="136" customWidth="1"/>
    <col min="2" max="2" width="38.625" style="136" customWidth="1"/>
    <col min="3" max="3" width="37.5" style="136" customWidth="1"/>
    <col min="4" max="12" width="12.5" style="136" customWidth="1"/>
    <col min="13" max="13" width="12.5" style="268" customWidth="1"/>
    <col min="14" max="16384" width="9" style="136"/>
  </cols>
  <sheetData>
    <row r="1" spans="1:13" ht="13.5" customHeight="1"/>
    <row r="2" spans="1:13" ht="16.5" customHeight="1">
      <c r="B2" s="135" t="s">
        <v>508</v>
      </c>
      <c r="C2" s="135"/>
    </row>
    <row r="3" spans="1:13" ht="16.5" customHeight="1" thickBot="1">
      <c r="B3" s="18"/>
      <c r="C3" s="18"/>
    </row>
    <row r="4" spans="1:13" s="18" customFormat="1" ht="30" customHeight="1">
      <c r="B4" s="50" t="s">
        <v>462</v>
      </c>
      <c r="C4" s="50" t="s">
        <v>480</v>
      </c>
      <c r="D4" s="20">
        <v>12.3</v>
      </c>
      <c r="E4" s="20">
        <v>13.3</v>
      </c>
      <c r="F4" s="20">
        <v>14.3</v>
      </c>
      <c r="G4" s="20">
        <v>15.3</v>
      </c>
      <c r="H4" s="20" t="s">
        <v>0</v>
      </c>
      <c r="I4" s="20" t="s">
        <v>1</v>
      </c>
      <c r="J4" s="20" t="s">
        <v>2</v>
      </c>
      <c r="K4" s="20" t="s">
        <v>3</v>
      </c>
      <c r="L4" s="20">
        <v>20.3</v>
      </c>
      <c r="M4" s="281">
        <v>21.3</v>
      </c>
    </row>
    <row r="5" spans="1:13" ht="15" customHeight="1">
      <c r="B5" s="146" t="s">
        <v>488</v>
      </c>
      <c r="C5" s="146" t="s">
        <v>723</v>
      </c>
      <c r="D5" s="156">
        <v>108.55</v>
      </c>
      <c r="E5" s="156">
        <v>125.99</v>
      </c>
      <c r="F5" s="156">
        <v>100.21</v>
      </c>
      <c r="G5" s="156">
        <v>184.31</v>
      </c>
      <c r="H5" s="156">
        <v>202.64</v>
      </c>
      <c r="I5" s="156">
        <v>147.29</v>
      </c>
      <c r="J5" s="156">
        <v>90.71</v>
      </c>
      <c r="K5" s="156">
        <v>80.8</v>
      </c>
      <c r="L5" s="156">
        <v>100.5</v>
      </c>
      <c r="M5" s="320">
        <v>194.48</v>
      </c>
    </row>
    <row r="6" spans="1:13" ht="15" customHeight="1">
      <c r="B6" s="447" t="s">
        <v>489</v>
      </c>
      <c r="C6" s="447" t="s">
        <v>500</v>
      </c>
      <c r="D6" s="459">
        <v>15.29</v>
      </c>
      <c r="E6" s="459">
        <v>16.43</v>
      </c>
      <c r="F6" s="459">
        <v>19.510000000000002</v>
      </c>
      <c r="G6" s="459">
        <v>13.64</v>
      </c>
      <c r="H6" s="459">
        <v>10.67</v>
      </c>
      <c r="I6" s="459">
        <v>14.36</v>
      </c>
      <c r="J6" s="459">
        <v>23.15</v>
      </c>
      <c r="K6" s="459">
        <v>27.03</v>
      </c>
      <c r="L6" s="459">
        <v>20.260000000000002</v>
      </c>
      <c r="M6" s="472">
        <v>11.09</v>
      </c>
    </row>
    <row r="7" spans="1:13" ht="15" customHeight="1">
      <c r="B7" s="146" t="s">
        <v>490</v>
      </c>
      <c r="C7" s="146" t="s">
        <v>501</v>
      </c>
      <c r="D7" s="156">
        <v>1643.85</v>
      </c>
      <c r="E7" s="156">
        <v>1795.79</v>
      </c>
      <c r="F7" s="156">
        <v>1919.49</v>
      </c>
      <c r="G7" s="156">
        <v>2134.92</v>
      </c>
      <c r="H7" s="156">
        <v>2179.23</v>
      </c>
      <c r="I7" s="156">
        <v>2312.6799999999998</v>
      </c>
      <c r="J7" s="156">
        <v>2403.6799999999998</v>
      </c>
      <c r="K7" s="156">
        <v>2415.37</v>
      </c>
      <c r="L7" s="156">
        <v>2399.06</v>
      </c>
      <c r="M7" s="320">
        <v>2602.1799999999998</v>
      </c>
    </row>
    <row r="8" spans="1:13" ht="15" customHeight="1">
      <c r="B8" s="447" t="s">
        <v>491</v>
      </c>
      <c r="C8" s="447" t="s">
        <v>502</v>
      </c>
      <c r="D8" s="459">
        <v>1.01</v>
      </c>
      <c r="E8" s="459">
        <v>1.1499999999999999</v>
      </c>
      <c r="F8" s="459">
        <v>1.02</v>
      </c>
      <c r="G8" s="459">
        <v>1.18</v>
      </c>
      <c r="H8" s="459">
        <v>0.99</v>
      </c>
      <c r="I8" s="459">
        <v>0.91</v>
      </c>
      <c r="J8" s="459">
        <v>0.87</v>
      </c>
      <c r="K8" s="459">
        <v>0.9</v>
      </c>
      <c r="L8" s="459">
        <v>0.85</v>
      </c>
      <c r="M8" s="472">
        <v>0.83</v>
      </c>
    </row>
    <row r="9" spans="1:13" ht="15" customHeight="1">
      <c r="B9" s="146" t="s">
        <v>780</v>
      </c>
      <c r="C9" s="146" t="s">
        <v>503</v>
      </c>
      <c r="D9" s="156">
        <v>294.85000000000002</v>
      </c>
      <c r="E9" s="156">
        <v>311.20999999999998</v>
      </c>
      <c r="F9" s="156">
        <v>370.41</v>
      </c>
      <c r="G9" s="156">
        <v>377</v>
      </c>
      <c r="H9" s="156">
        <v>677.25</v>
      </c>
      <c r="I9" s="156">
        <v>357.71</v>
      </c>
      <c r="J9" s="156">
        <v>405.72</v>
      </c>
      <c r="K9" s="156">
        <v>156.59</v>
      </c>
      <c r="L9" s="156">
        <v>439.86</v>
      </c>
      <c r="M9" s="320">
        <v>528.65</v>
      </c>
    </row>
    <row r="10" spans="1:13" ht="15" customHeight="1">
      <c r="B10" s="447" t="s">
        <v>781</v>
      </c>
      <c r="C10" s="447" t="s">
        <v>504</v>
      </c>
      <c r="D10" s="459">
        <v>5.63</v>
      </c>
      <c r="E10" s="459">
        <v>6.65</v>
      </c>
      <c r="F10" s="459">
        <v>5.28</v>
      </c>
      <c r="G10" s="459">
        <v>6.67</v>
      </c>
      <c r="H10" s="459">
        <v>3.19</v>
      </c>
      <c r="I10" s="459">
        <v>5.91</v>
      </c>
      <c r="J10" s="459">
        <v>5.17</v>
      </c>
      <c r="K10" s="459">
        <v>13.95</v>
      </c>
      <c r="L10" s="459">
        <v>4.63</v>
      </c>
      <c r="M10" s="472">
        <v>4.08</v>
      </c>
    </row>
    <row r="11" spans="1:13" ht="15" customHeight="1">
      <c r="B11" s="146" t="s">
        <v>721</v>
      </c>
      <c r="C11" s="146" t="s">
        <v>722</v>
      </c>
      <c r="D11" s="152">
        <v>1134528</v>
      </c>
      <c r="E11" s="152">
        <v>1319247</v>
      </c>
      <c r="F11" s="152">
        <v>1326572</v>
      </c>
      <c r="G11" s="152">
        <v>1547556</v>
      </c>
      <c r="H11" s="152">
        <v>1286413</v>
      </c>
      <c r="I11" s="152">
        <v>1283406</v>
      </c>
      <c r="J11" s="152">
        <v>1235033</v>
      </c>
      <c r="K11" s="152">
        <v>1470535</v>
      </c>
      <c r="L11" s="152">
        <v>1483904</v>
      </c>
      <c r="M11" s="282">
        <v>1548130</v>
      </c>
    </row>
    <row r="12" spans="1:13" ht="15" customHeight="1">
      <c r="B12" s="447" t="s">
        <v>493</v>
      </c>
      <c r="C12" s="447" t="s">
        <v>492</v>
      </c>
      <c r="D12" s="459">
        <v>6.43</v>
      </c>
      <c r="E12" s="459">
        <v>7.59</v>
      </c>
      <c r="F12" s="459">
        <v>6.94</v>
      </c>
      <c r="G12" s="459">
        <v>7.74</v>
      </c>
      <c r="H12" s="459">
        <v>5.62</v>
      </c>
      <c r="I12" s="459">
        <v>6.81</v>
      </c>
      <c r="J12" s="459">
        <v>7.39</v>
      </c>
      <c r="K12" s="459">
        <v>9.1999999999999993</v>
      </c>
      <c r="L12" s="459">
        <v>8.1999999999999993</v>
      </c>
      <c r="M12" s="472">
        <v>6.8</v>
      </c>
    </row>
    <row r="13" spans="1:13" ht="15" customHeight="1">
      <c r="B13" s="146" t="s">
        <v>494</v>
      </c>
      <c r="C13" s="146" t="s">
        <v>495</v>
      </c>
      <c r="D13" s="156">
        <v>6.64</v>
      </c>
      <c r="E13" s="156">
        <v>7.87</v>
      </c>
      <c r="F13" s="156">
        <v>7.24</v>
      </c>
      <c r="G13" s="156">
        <v>8.02</v>
      </c>
      <c r="H13" s="156">
        <v>5.51</v>
      </c>
      <c r="I13" s="156">
        <v>6.88</v>
      </c>
      <c r="J13" s="156">
        <v>7.4</v>
      </c>
      <c r="K13" s="156">
        <v>9.26</v>
      </c>
      <c r="L13" s="156">
        <v>8.44</v>
      </c>
      <c r="M13" s="320">
        <v>7.24</v>
      </c>
    </row>
    <row r="14" spans="1:13" ht="15" customHeight="1">
      <c r="B14" s="447" t="s">
        <v>496</v>
      </c>
      <c r="C14" s="447" t="s">
        <v>821</v>
      </c>
      <c r="D14" s="473">
        <v>2.5</v>
      </c>
      <c r="E14" s="473">
        <v>2.5</v>
      </c>
      <c r="F14" s="473">
        <v>2.4</v>
      </c>
      <c r="G14" s="473">
        <v>2.2999999999999998</v>
      </c>
      <c r="H14" s="473">
        <v>2.2999999999999998</v>
      </c>
      <c r="I14" s="473">
        <v>2.2000000000000002</v>
      </c>
      <c r="J14" s="473">
        <v>2.1</v>
      </c>
      <c r="K14" s="473">
        <v>2.1</v>
      </c>
      <c r="L14" s="473">
        <v>2.1</v>
      </c>
      <c r="M14" s="474">
        <v>2.1</v>
      </c>
    </row>
    <row r="15" spans="1:13" ht="15" customHeight="1">
      <c r="B15" s="146" t="s">
        <v>497</v>
      </c>
      <c r="C15" s="146" t="s">
        <v>505</v>
      </c>
      <c r="D15" s="160">
        <v>36.799999999999997</v>
      </c>
      <c r="E15" s="160">
        <v>33.700000000000003</v>
      </c>
      <c r="F15" s="160">
        <v>44.9</v>
      </c>
      <c r="G15" s="160">
        <v>25.8</v>
      </c>
      <c r="H15" s="160">
        <v>24.7</v>
      </c>
      <c r="I15" s="160">
        <v>33.9</v>
      </c>
      <c r="J15" s="160">
        <v>55.1</v>
      </c>
      <c r="K15" s="160">
        <v>61.9</v>
      </c>
      <c r="L15" s="160">
        <v>49.8</v>
      </c>
      <c r="M15" s="319">
        <v>27</v>
      </c>
    </row>
    <row r="16" spans="1:13" ht="15" customHeight="1">
      <c r="A16" s="18"/>
      <c r="B16" s="447" t="s">
        <v>498</v>
      </c>
      <c r="C16" s="447" t="s">
        <v>506</v>
      </c>
      <c r="D16" s="473">
        <v>2.4</v>
      </c>
      <c r="E16" s="473">
        <v>2.1</v>
      </c>
      <c r="F16" s="473">
        <v>2.2999999999999998</v>
      </c>
      <c r="G16" s="473">
        <v>1.9</v>
      </c>
      <c r="H16" s="473">
        <v>2.2999999999999998</v>
      </c>
      <c r="I16" s="473">
        <v>2.4</v>
      </c>
      <c r="J16" s="473">
        <v>2.4</v>
      </c>
      <c r="K16" s="473">
        <v>2.2999999999999998</v>
      </c>
      <c r="L16" s="473">
        <v>2.5</v>
      </c>
      <c r="M16" s="474">
        <v>2.4300000000000002</v>
      </c>
    </row>
    <row r="17" spans="1:13" ht="15" customHeight="1" thickBot="1">
      <c r="B17" s="22" t="s">
        <v>499</v>
      </c>
      <c r="C17" s="22" t="s">
        <v>507</v>
      </c>
      <c r="D17" s="209">
        <v>102.4</v>
      </c>
      <c r="E17" s="209">
        <v>129.69999999999999</v>
      </c>
      <c r="F17" s="209">
        <v>125.5</v>
      </c>
      <c r="G17" s="209">
        <v>162</v>
      </c>
      <c r="H17" s="209">
        <v>143.80000000000001</v>
      </c>
      <c r="I17" s="209">
        <v>144</v>
      </c>
      <c r="J17" s="209">
        <v>146.1</v>
      </c>
      <c r="K17" s="209">
        <v>154.19999999999999</v>
      </c>
      <c r="L17" s="209">
        <v>148.30000000000001</v>
      </c>
      <c r="M17" s="321">
        <v>158.69999999999999</v>
      </c>
    </row>
    <row r="18" spans="1:13" ht="30" customHeight="1">
      <c r="B18" s="566" t="s">
        <v>1193</v>
      </c>
      <c r="C18" s="566"/>
      <c r="D18" s="566"/>
      <c r="E18" s="566"/>
      <c r="F18" s="566"/>
      <c r="G18" s="566"/>
      <c r="H18" s="566"/>
      <c r="I18" s="566"/>
      <c r="J18" s="566"/>
      <c r="K18" s="566"/>
      <c r="L18" s="566"/>
    </row>
    <row r="19" spans="1:13" ht="30" customHeight="1">
      <c r="B19" s="559" t="s">
        <v>720</v>
      </c>
      <c r="C19" s="559"/>
      <c r="D19" s="559"/>
      <c r="E19" s="559"/>
      <c r="F19" s="559"/>
      <c r="G19" s="559"/>
      <c r="H19" s="559"/>
      <c r="I19" s="559"/>
      <c r="J19" s="559"/>
      <c r="K19" s="559"/>
      <c r="L19" s="559"/>
    </row>
    <row r="20" spans="1:13" ht="30" customHeight="1">
      <c r="B20" s="559" t="s">
        <v>1136</v>
      </c>
      <c r="C20" s="559"/>
      <c r="D20" s="559"/>
      <c r="E20" s="559"/>
      <c r="F20" s="559"/>
      <c r="G20" s="559"/>
      <c r="H20" s="559"/>
      <c r="I20" s="559"/>
      <c r="J20" s="559"/>
      <c r="K20" s="559"/>
      <c r="L20" s="559"/>
    </row>
    <row r="21" spans="1:13" ht="30" customHeight="1">
      <c r="B21" s="559" t="s">
        <v>1137</v>
      </c>
      <c r="C21" s="559"/>
      <c r="D21" s="559"/>
      <c r="E21" s="559"/>
      <c r="F21" s="559"/>
      <c r="G21" s="559"/>
      <c r="H21" s="559"/>
      <c r="I21" s="559"/>
      <c r="J21" s="559"/>
      <c r="K21" s="559"/>
      <c r="L21" s="559"/>
    </row>
    <row r="22" spans="1:13" ht="30" customHeight="1">
      <c r="B22" s="559" t="s">
        <v>1138</v>
      </c>
      <c r="C22" s="559"/>
      <c r="D22" s="559"/>
      <c r="E22" s="559"/>
      <c r="F22" s="559"/>
      <c r="G22" s="559"/>
      <c r="H22" s="559"/>
      <c r="I22" s="559"/>
      <c r="J22" s="559"/>
      <c r="K22" s="559"/>
      <c r="L22" s="559"/>
    </row>
    <row r="23" spans="1:13" ht="30" customHeight="1">
      <c r="B23" s="559" t="s">
        <v>779</v>
      </c>
      <c r="C23" s="559"/>
      <c r="D23" s="559"/>
      <c r="E23" s="559"/>
      <c r="F23" s="559"/>
      <c r="G23" s="559"/>
      <c r="H23" s="559"/>
      <c r="I23" s="559"/>
      <c r="J23" s="559"/>
      <c r="K23" s="559"/>
      <c r="L23" s="559"/>
    </row>
    <row r="24" spans="1:13" ht="30" customHeight="1">
      <c r="A24" s="18"/>
      <c r="B24" s="559" t="s">
        <v>1139</v>
      </c>
      <c r="C24" s="559"/>
      <c r="D24" s="559"/>
      <c r="E24" s="559"/>
      <c r="F24" s="559"/>
      <c r="G24" s="559"/>
      <c r="H24" s="559"/>
      <c r="I24" s="559"/>
      <c r="J24" s="559"/>
      <c r="K24" s="559"/>
      <c r="L24" s="559"/>
    </row>
    <row r="25" spans="1:13" ht="45" customHeight="1">
      <c r="B25" s="559" t="s">
        <v>1140</v>
      </c>
      <c r="C25" s="559"/>
      <c r="D25" s="559"/>
      <c r="E25" s="559"/>
      <c r="F25" s="559"/>
      <c r="G25" s="559"/>
      <c r="H25" s="559"/>
      <c r="I25" s="559"/>
      <c r="J25" s="559"/>
      <c r="K25" s="559"/>
      <c r="L25" s="559"/>
    </row>
    <row r="26" spans="1:13" ht="30" customHeight="1">
      <c r="B26" s="566" t="s">
        <v>1003</v>
      </c>
      <c r="C26" s="566"/>
      <c r="D26" s="579"/>
      <c r="E26" s="579"/>
      <c r="F26" s="579"/>
      <c r="G26" s="579"/>
      <c r="H26" s="579"/>
      <c r="I26" s="579"/>
      <c r="J26" s="579"/>
      <c r="K26" s="579"/>
      <c r="L26" s="579"/>
    </row>
    <row r="27" spans="1:13" ht="30" customHeight="1">
      <c r="B27" s="559" t="s">
        <v>724</v>
      </c>
      <c r="C27" s="559"/>
      <c r="D27" s="559"/>
      <c r="E27" s="559"/>
      <c r="F27" s="559"/>
      <c r="G27" s="559"/>
      <c r="H27" s="559"/>
      <c r="I27" s="559"/>
      <c r="J27" s="559"/>
      <c r="K27" s="559"/>
      <c r="L27" s="559"/>
    </row>
    <row r="28" spans="1:13" ht="30" customHeight="1">
      <c r="B28" s="559" t="s">
        <v>1142</v>
      </c>
      <c r="C28" s="559"/>
      <c r="D28" s="559"/>
      <c r="E28" s="559"/>
      <c r="F28" s="559"/>
      <c r="G28" s="559"/>
      <c r="H28" s="559"/>
      <c r="I28" s="559"/>
      <c r="J28" s="559"/>
      <c r="K28" s="559"/>
      <c r="L28" s="559"/>
    </row>
    <row r="29" spans="1:13" ht="30" customHeight="1">
      <c r="B29" s="559" t="s">
        <v>858</v>
      </c>
      <c r="C29" s="559"/>
      <c r="D29" s="559"/>
      <c r="E29" s="559"/>
      <c r="F29" s="559"/>
      <c r="G29" s="559"/>
      <c r="H29" s="559"/>
      <c r="I29" s="559"/>
      <c r="J29" s="559"/>
      <c r="K29" s="559"/>
      <c r="L29" s="559"/>
    </row>
    <row r="30" spans="1:13" ht="30" customHeight="1">
      <c r="B30" s="559" t="s">
        <v>1141</v>
      </c>
      <c r="C30" s="559"/>
      <c r="D30" s="559"/>
      <c r="E30" s="559"/>
      <c r="F30" s="559"/>
      <c r="G30" s="559"/>
      <c r="H30" s="559"/>
      <c r="I30" s="559"/>
      <c r="J30" s="559"/>
      <c r="K30" s="559"/>
      <c r="L30" s="559"/>
    </row>
    <row r="31" spans="1:13" ht="30" customHeight="1">
      <c r="B31" s="559" t="s">
        <v>1270</v>
      </c>
      <c r="C31" s="559"/>
      <c r="D31" s="559"/>
      <c r="E31" s="559"/>
      <c r="F31" s="559"/>
      <c r="G31" s="559"/>
      <c r="H31" s="559"/>
      <c r="I31" s="559"/>
      <c r="J31" s="559"/>
      <c r="K31" s="559"/>
      <c r="L31" s="559"/>
    </row>
  </sheetData>
  <mergeCells count="14">
    <mergeCell ref="B18:L18"/>
    <mergeCell ref="B31:L31"/>
    <mergeCell ref="B30:L30"/>
    <mergeCell ref="B29:L29"/>
    <mergeCell ref="B28:L28"/>
    <mergeCell ref="B27:L27"/>
    <mergeCell ref="B21:L21"/>
    <mergeCell ref="B20:L20"/>
    <mergeCell ref="B19:L19"/>
    <mergeCell ref="B22:L22"/>
    <mergeCell ref="B23:L23"/>
    <mergeCell ref="B24:L24"/>
    <mergeCell ref="B25:L25"/>
    <mergeCell ref="B26:L26"/>
  </mergeCells>
  <phoneticPr fontId="1"/>
  <pageMargins left="0.7" right="0.7" top="0.75" bottom="0.75" header="0.3" footer="0.3"/>
  <pageSetup paperSize="9" orientation="portrait" verticalDpi="1200" r:id="rId1"/>
  <ignoredErrors>
    <ignoredError sqref="H4:K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B2:M11"/>
  <sheetViews>
    <sheetView zoomScale="55" zoomScaleNormal="55" workbookViewId="0">
      <selection activeCell="C7" sqref="C7"/>
    </sheetView>
  </sheetViews>
  <sheetFormatPr defaultColWidth="8.75" defaultRowHeight="13.5"/>
  <cols>
    <col min="1" max="1" width="2.125" style="8" customWidth="1"/>
    <col min="2" max="2" width="25.125" style="53" customWidth="1"/>
    <col min="3" max="3" width="41.875" style="53" customWidth="1"/>
    <col min="4" max="12" width="10.625" style="8" customWidth="1"/>
    <col min="13" max="13" width="10.625" style="414" customWidth="1"/>
    <col min="14" max="16384" width="8.75" style="8"/>
  </cols>
  <sheetData>
    <row r="2" spans="2:13" ht="15" customHeight="1">
      <c r="B2" s="18" t="s">
        <v>725</v>
      </c>
    </row>
    <row r="3" spans="2:13" ht="15" customHeight="1">
      <c r="B3" s="53" t="s">
        <v>1841</v>
      </c>
    </row>
    <row r="4" spans="2:13" ht="15" customHeight="1" thickBot="1"/>
    <row r="5" spans="2:13" s="18" customFormat="1" ht="29.25" customHeight="1">
      <c r="B5" s="583" t="s">
        <v>48</v>
      </c>
      <c r="C5" s="583"/>
      <c r="D5" s="20">
        <v>12.6</v>
      </c>
      <c r="E5" s="20">
        <v>13.6</v>
      </c>
      <c r="F5" s="20">
        <v>14.6</v>
      </c>
      <c r="G5" s="20">
        <v>15.6</v>
      </c>
      <c r="H5" s="20">
        <v>16.600000000000001</v>
      </c>
      <c r="I5" s="20">
        <v>17.600000000000001</v>
      </c>
      <c r="J5" s="20">
        <v>18.600000000000001</v>
      </c>
      <c r="K5" s="20">
        <v>19.600000000000001</v>
      </c>
      <c r="L5" s="20">
        <v>20.6</v>
      </c>
      <c r="M5" s="20">
        <v>21.6</v>
      </c>
    </row>
    <row r="6" spans="2:13" ht="30" customHeight="1">
      <c r="B6" s="587" t="s">
        <v>31</v>
      </c>
      <c r="C6" s="44" t="s">
        <v>30</v>
      </c>
      <c r="D6" s="54" t="s">
        <v>1843</v>
      </c>
      <c r="E6" s="54" t="s">
        <v>1843</v>
      </c>
      <c r="F6" s="54" t="s">
        <v>1843</v>
      </c>
      <c r="G6" s="54" t="s">
        <v>1843</v>
      </c>
      <c r="H6" s="54" t="s">
        <v>1843</v>
      </c>
      <c r="I6" s="54" t="s">
        <v>1843</v>
      </c>
      <c r="J6" s="54" t="s">
        <v>1843</v>
      </c>
      <c r="K6" s="54" t="s">
        <v>1843</v>
      </c>
      <c r="L6" s="54" t="s">
        <v>1843</v>
      </c>
      <c r="M6" s="419" t="s">
        <v>1843</v>
      </c>
    </row>
    <row r="7" spans="2:13" ht="30" customHeight="1">
      <c r="B7" s="587"/>
      <c r="C7" s="44" t="s">
        <v>32</v>
      </c>
      <c r="D7" s="54" t="s">
        <v>1844</v>
      </c>
      <c r="E7" s="54" t="s">
        <v>1844</v>
      </c>
      <c r="F7" s="54" t="s">
        <v>1844</v>
      </c>
      <c r="G7" s="54" t="s">
        <v>1844</v>
      </c>
      <c r="H7" s="54" t="s">
        <v>1844</v>
      </c>
      <c r="I7" s="54" t="s">
        <v>1844</v>
      </c>
      <c r="J7" s="54" t="s">
        <v>1844</v>
      </c>
      <c r="K7" s="54" t="s">
        <v>1844</v>
      </c>
      <c r="L7" s="54" t="s">
        <v>1845</v>
      </c>
      <c r="M7" s="419" t="s">
        <v>1845</v>
      </c>
    </row>
    <row r="8" spans="2:13" ht="30" customHeight="1">
      <c r="B8" s="587"/>
      <c r="C8" s="44" t="s">
        <v>1269</v>
      </c>
      <c r="D8" s="54" t="s">
        <v>1846</v>
      </c>
      <c r="E8" s="54" t="s">
        <v>1846</v>
      </c>
      <c r="F8" s="54" t="s">
        <v>1846</v>
      </c>
      <c r="G8" s="54" t="s">
        <v>1846</v>
      </c>
      <c r="H8" s="54" t="s">
        <v>1846</v>
      </c>
      <c r="I8" s="54" t="s">
        <v>1846</v>
      </c>
      <c r="J8" s="54" t="s">
        <v>1846</v>
      </c>
      <c r="K8" s="54" t="s">
        <v>1846</v>
      </c>
      <c r="L8" s="54" t="s">
        <v>1846</v>
      </c>
      <c r="M8" s="419" t="s">
        <v>1846</v>
      </c>
    </row>
    <row r="9" spans="2:13" ht="30" customHeight="1">
      <c r="B9" s="587" t="s">
        <v>61</v>
      </c>
      <c r="C9" s="44" t="s">
        <v>30</v>
      </c>
      <c r="D9" s="54" t="s">
        <v>1847</v>
      </c>
      <c r="E9" s="54" t="s">
        <v>1847</v>
      </c>
      <c r="F9" s="54" t="s">
        <v>1847</v>
      </c>
      <c r="G9" s="54" t="s">
        <v>1847</v>
      </c>
      <c r="H9" s="54" t="s">
        <v>1847</v>
      </c>
      <c r="I9" s="54" t="s">
        <v>1847</v>
      </c>
      <c r="J9" s="54" t="s">
        <v>1847</v>
      </c>
      <c r="K9" s="54" t="s">
        <v>1847</v>
      </c>
      <c r="L9" s="54" t="s">
        <v>1847</v>
      </c>
      <c r="M9" s="419" t="s">
        <v>1847</v>
      </c>
    </row>
    <row r="10" spans="2:13" ht="30" customHeight="1">
      <c r="B10" s="587"/>
      <c r="C10" s="44" t="s">
        <v>62</v>
      </c>
      <c r="D10" s="54" t="s">
        <v>1848</v>
      </c>
      <c r="E10" s="54" t="s">
        <v>1848</v>
      </c>
      <c r="F10" s="54" t="s">
        <v>1848</v>
      </c>
      <c r="G10" s="54" t="s">
        <v>1848</v>
      </c>
      <c r="H10" s="54" t="s">
        <v>1848</v>
      </c>
      <c r="I10" s="54" t="s">
        <v>1848</v>
      </c>
      <c r="J10" s="54" t="s">
        <v>1848</v>
      </c>
      <c r="K10" s="54" t="s">
        <v>1848</v>
      </c>
      <c r="L10" s="54" t="s">
        <v>1848</v>
      </c>
      <c r="M10" s="419" t="s">
        <v>1848</v>
      </c>
    </row>
    <row r="11" spans="2:13" ht="30" customHeight="1" thickBot="1">
      <c r="B11" s="588"/>
      <c r="C11" s="55" t="s">
        <v>1268</v>
      </c>
      <c r="D11" s="15" t="s">
        <v>1849</v>
      </c>
      <c r="E11" s="15" t="s">
        <v>1849</v>
      </c>
      <c r="F11" s="15" t="s">
        <v>1849</v>
      </c>
      <c r="G11" s="15" t="s">
        <v>1849</v>
      </c>
      <c r="H11" s="15" t="s">
        <v>1849</v>
      </c>
      <c r="I11" s="15" t="s">
        <v>1849</v>
      </c>
      <c r="J11" s="15" t="s">
        <v>1849</v>
      </c>
      <c r="K11" s="15" t="s">
        <v>1849</v>
      </c>
      <c r="L11" s="15" t="s">
        <v>1849</v>
      </c>
      <c r="M11" s="15" t="s">
        <v>1849</v>
      </c>
    </row>
  </sheetData>
  <mergeCells count="3">
    <mergeCell ref="B5:C5"/>
    <mergeCell ref="B6:B8"/>
    <mergeCell ref="B9:B1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目次 Contents</vt:lpstr>
      <vt:lpstr>P1-1</vt:lpstr>
      <vt:lpstr>P1-2</vt:lpstr>
      <vt:lpstr>P2,3</vt:lpstr>
      <vt:lpstr>P4,5</vt:lpstr>
      <vt:lpstr>P6-1</vt:lpstr>
      <vt:lpstr>P6-2</vt:lpstr>
      <vt:lpstr>P7</vt:lpstr>
      <vt:lpstr>P8</vt:lpstr>
      <vt:lpstr>P9</vt:lpstr>
      <vt:lpstr>P10-13</vt:lpstr>
      <vt:lpstr>P14-17</vt:lpstr>
      <vt:lpstr>P18</vt:lpstr>
      <vt:lpstr>P19</vt:lpstr>
      <vt:lpstr>P20</vt:lpstr>
      <vt:lpstr>P21</vt:lpstr>
      <vt:lpstr>P21-2,22-1</vt:lpstr>
      <vt:lpstr>P22-2</vt:lpstr>
      <vt:lpstr>P23</vt:lpstr>
      <vt:lpstr>P24-25</vt:lpstr>
      <vt:lpstr>P26-1</vt:lpstr>
      <vt:lpstr>P26-2,27,28-1</vt:lpstr>
      <vt:lpstr>P28-2</vt:lpstr>
      <vt:lpstr>P29</vt:lpstr>
      <vt:lpstr>P30,31</vt:lpstr>
      <vt:lpstr>P32,33</vt:lpstr>
      <vt:lpstr>P34,35</vt:lpstr>
      <vt:lpstr>P36-39</vt:lpstr>
      <vt:lpstr>P40,41</vt:lpstr>
      <vt:lpstr>P42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2021-10-25T06:45:21Z</dcterms:created>
  <dcterms:modified xsi:type="dcterms:W3CDTF">2021-10-25T06:45:28Z</dcterms:modified>
</cp:coreProperties>
</file>